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80" windowHeight="6260" activeTab="0"/>
  </bookViews>
  <sheets>
    <sheet name="Using critical-value tables" sheetId="1" r:id="rId1"/>
    <sheet name="Equations" sheetId="2" r:id="rId2"/>
  </sheets>
  <definedNames>
    <definedName name="AdjRank_1">#REF!</definedName>
    <definedName name="AdjRank_2">#REF!</definedName>
    <definedName name="Data_1">#REF!</definedName>
    <definedName name="Data_2">#REF!</definedName>
    <definedName name="Data_All">#REF!</definedName>
    <definedName name="_xlnm.Print_Area" localSheetId="0">'Using critical-value tables'!$A$1:$R$39</definedName>
    <definedName name="Rank_1">#REF!</definedName>
    <definedName name="Rank_2">#REF!</definedName>
    <definedName name="Rank_All">#REF!</definedName>
  </definedNames>
  <calcPr fullCalcOnLoad="1"/>
</workbook>
</file>

<file path=xl/sharedStrings.xml><?xml version="1.0" encoding="utf-8"?>
<sst xmlns="http://schemas.openxmlformats.org/spreadsheetml/2006/main" count="33" uniqueCount="32">
  <si>
    <t>Calculation Space</t>
  </si>
  <si>
    <t>STEP 1</t>
  </si>
  <si>
    <t>STEP 2</t>
  </si>
  <si>
    <t>a =</t>
  </si>
  <si>
    <t>STEP 3</t>
  </si>
  <si>
    <t>STEP 4</t>
  </si>
  <si>
    <t>Null Hypothesis</t>
  </si>
  <si>
    <t xml:space="preserve">Therefore </t>
  </si>
  <si>
    <t xml:space="preserve">Which is greatest? </t>
  </si>
  <si>
    <t>Sum</t>
  </si>
  <si>
    <t>Sample 1</t>
  </si>
  <si>
    <t>Sample 2</t>
  </si>
  <si>
    <r>
      <t>Choose a critical significance level 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</si>
  <si>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df =</t>
  </si>
  <si>
    <r>
      <t>State your null hypothesis (H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</si>
  <si>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t>Calculate the test statistic</t>
  </si>
  <si>
    <t>Critical Value of r</t>
  </si>
  <si>
    <t>r =</t>
  </si>
  <si>
    <t>t =</t>
  </si>
  <si>
    <t>Where:</t>
  </si>
  <si>
    <t>= mean of sample from variable 1</t>
  </si>
  <si>
    <t>= mean of sample from variable 2</t>
  </si>
  <si>
    <t>Critical value of t</t>
  </si>
  <si>
    <t xml:space="preserve">Pearson Correlation </t>
  </si>
  <si>
    <t>Pearson Product-Moment Correlation Coefficient</t>
  </si>
  <si>
    <r>
      <t>e.g.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The two variables do not covary in a linear fashion.</t>
    </r>
  </si>
  <si>
    <r>
      <t>Critical significance levels 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</si>
  <si>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Reject or accept your null hypothesis</t>
  </si>
  <si>
    <t>Select from dropdown menu.</t>
  </si>
  <si>
    <t xml:space="preserve">Biomeasurement 4e Calculation Sheet by Toby Carter &amp; Dawn Hawkins </t>
  </si>
  <si>
    <t>©Hawkins &amp; Carter 2019</t>
  </si>
  <si>
    <r>
      <t xml:space="preserve">Data </t>
    </r>
    <r>
      <rPr>
        <sz val="8"/>
        <rFont val="Arial"/>
        <family val="2"/>
      </rPr>
      <t>Enter data in white cells.</t>
    </r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</si>
</sst>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0000000000"/>
    <numFmt numFmtId="177" formatCode="0.00000000"/>
    <numFmt numFmtId="178" formatCode="0.0000000"/>
    <numFmt numFmtId="179" formatCode="0.000000"/>
    <numFmt numFmtId="180" formatCode="0.000E+00"/>
    <numFmt numFmtId="181" formatCode="0.000000000000000000"/>
    <numFmt numFmtId="182" formatCode="0.000000000000000000E+00"/>
    <numFmt numFmtId="183" formatCode="0.00000000000000000E+00"/>
    <numFmt numFmtId="184" formatCode="0.0000000000000000E+00"/>
    <numFmt numFmtId="185" formatCode="0.000000000000000E+00"/>
    <numFmt numFmtId="186" formatCode="0.00000000000000E+00"/>
    <numFmt numFmtId="187" formatCode="0.0000000000000E+00"/>
    <numFmt numFmtId="188" formatCode="0.000000000000E+00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0" fillId="34" borderId="0" xfId="0" applyFill="1" applyAlignment="1" applyProtection="1" quotePrefix="1">
      <alignment/>
      <protection/>
    </xf>
    <xf numFmtId="0" fontId="5" fillId="34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 horizontal="center"/>
      <protection/>
    </xf>
    <xf numFmtId="167" fontId="0" fillId="35" borderId="10" xfId="0" applyNumberForma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right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right"/>
      <protection/>
    </xf>
    <xf numFmtId="1" fontId="0" fillId="35" borderId="10" xfId="0" applyNumberFormat="1" applyFill="1" applyBorder="1" applyAlignment="1" applyProtection="1">
      <alignment/>
      <protection/>
    </xf>
    <xf numFmtId="167" fontId="0" fillId="34" borderId="1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167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11" fontId="0" fillId="34" borderId="0" xfId="0" applyNumberFormat="1" applyFill="1" applyBorder="1" applyAlignment="1" applyProtection="1">
      <alignment/>
      <protection/>
    </xf>
    <xf numFmtId="167" fontId="0" fillId="34" borderId="0" xfId="0" applyNumberFormat="1" applyFill="1" applyBorder="1" applyAlignment="1" applyProtection="1">
      <alignment horizontal="right"/>
      <protection/>
    </xf>
    <xf numFmtId="167" fontId="0" fillId="35" borderId="10" xfId="0" applyNumberForma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right"/>
      <protection/>
    </xf>
    <xf numFmtId="0" fontId="0" fillId="34" borderId="12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Relationship Id="rId7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2" width="9.140625" style="2" customWidth="1"/>
    <col min="3" max="3" width="9.28125" style="2" bestFit="1" customWidth="1"/>
    <col min="4" max="4" width="10.00390625" style="2" bestFit="1" customWidth="1"/>
    <col min="5" max="5" width="9.140625" style="2" customWidth="1"/>
    <col min="6" max="6" width="11.140625" style="2" customWidth="1"/>
    <col min="7" max="8" width="9.28125" style="2" bestFit="1" customWidth="1"/>
    <col min="9" max="9" width="9.140625" style="2" customWidth="1"/>
    <col min="10" max="10" width="4.421875" style="6" customWidth="1"/>
    <col min="11" max="11" width="9.28125" style="4" bestFit="1" customWidth="1"/>
    <col min="12" max="12" width="9.7109375" style="2" customWidth="1"/>
    <col min="13" max="13" width="14.8515625" style="2" customWidth="1"/>
    <col min="14" max="15" width="9.7109375" style="2" customWidth="1"/>
    <col min="16" max="16" width="2.7109375" style="2" customWidth="1"/>
    <col min="17" max="17" width="8.57421875" style="2" customWidth="1"/>
    <col min="18" max="18" width="7.421875" style="2" customWidth="1"/>
    <col min="19" max="16384" width="9.140625" style="2" customWidth="1"/>
  </cols>
  <sheetData>
    <row r="1" spans="2:10" ht="17.25">
      <c r="B1" s="48" t="s">
        <v>29</v>
      </c>
      <c r="C1" s="3"/>
      <c r="D1" s="3"/>
      <c r="E1" s="3"/>
      <c r="F1" s="3"/>
      <c r="G1" s="3"/>
      <c r="H1" s="3"/>
      <c r="I1" s="3"/>
      <c r="J1" s="4"/>
    </row>
    <row r="2" spans="2:10" ht="18">
      <c r="B2" s="36" t="s">
        <v>23</v>
      </c>
      <c r="C2" s="3"/>
      <c r="D2" s="3"/>
      <c r="E2" s="3"/>
      <c r="F2" s="3"/>
      <c r="G2" s="3"/>
      <c r="H2" s="3"/>
      <c r="I2" s="3"/>
      <c r="J2" s="5" t="s">
        <v>0</v>
      </c>
    </row>
    <row r="3" spans="2:19" ht="12.75" customHeight="1">
      <c r="B3" s="3"/>
      <c r="C3" s="3"/>
      <c r="D3" s="3"/>
      <c r="E3" s="3"/>
      <c r="F3" s="3"/>
      <c r="G3" s="3"/>
      <c r="H3" s="3"/>
      <c r="I3" s="3"/>
      <c r="J3" s="38"/>
      <c r="S3" s="30" t="s">
        <v>26</v>
      </c>
    </row>
    <row r="4" spans="1:19" ht="12.75" customHeight="1">
      <c r="A4" s="5" t="s">
        <v>1</v>
      </c>
      <c r="B4" s="5" t="s">
        <v>14</v>
      </c>
      <c r="I4" s="3"/>
      <c r="K4" s="24"/>
      <c r="L4" s="24"/>
      <c r="N4" s="4"/>
      <c r="O4" s="4"/>
      <c r="P4" s="4"/>
      <c r="Q4" s="4"/>
      <c r="R4" s="4"/>
      <c r="S4" s="4">
        <v>0.01</v>
      </c>
    </row>
    <row r="5" spans="2:19" ht="12.75" customHeight="1">
      <c r="B5" s="9" t="s">
        <v>25</v>
      </c>
      <c r="C5" s="9"/>
      <c r="D5" s="9"/>
      <c r="E5" s="9"/>
      <c r="K5" s="24" t="e">
        <f>AVERAGE(G9:G28)</f>
        <v>#DIV/0!</v>
      </c>
      <c r="L5" s="24" t="e">
        <f>AVERAGE(H9:H28)</f>
        <v>#DIV/0!</v>
      </c>
      <c r="N5" s="24"/>
      <c r="O5" s="24"/>
      <c r="P5" s="4"/>
      <c r="Q5" s="4"/>
      <c r="R5" s="4"/>
      <c r="S5" s="4">
        <v>0.05</v>
      </c>
    </row>
    <row r="6" spans="10:19" ht="12.75" customHeight="1">
      <c r="J6" s="42"/>
      <c r="N6" s="4"/>
      <c r="O6" s="4"/>
      <c r="P6" s="4"/>
      <c r="Q6" s="4"/>
      <c r="R6" s="4"/>
      <c r="S6" s="4">
        <v>0.1</v>
      </c>
    </row>
    <row r="7" spans="1:19" ht="12.75" customHeight="1">
      <c r="A7" s="5" t="s">
        <v>2</v>
      </c>
      <c r="B7" s="30" t="s">
        <v>12</v>
      </c>
      <c r="G7" s="5" t="s">
        <v>31</v>
      </c>
      <c r="L7" s="4"/>
      <c r="M7" s="4"/>
      <c r="N7" s="4"/>
      <c r="O7" s="4"/>
      <c r="P7" s="4"/>
      <c r="Q7" s="4"/>
      <c r="R7" s="4"/>
      <c r="S7" s="4"/>
    </row>
    <row r="8" spans="7:19" ht="12.75" customHeight="1">
      <c r="G8" s="7" t="s">
        <v>10</v>
      </c>
      <c r="H8" s="7" t="s">
        <v>11</v>
      </c>
      <c r="L8" s="4"/>
      <c r="N8" s="4"/>
      <c r="O8" s="4"/>
      <c r="P8" s="4"/>
      <c r="Q8" s="4"/>
      <c r="R8" s="4"/>
      <c r="S8" s="4"/>
    </row>
    <row r="9" spans="3:18" ht="12.75" customHeight="1">
      <c r="C9" s="10" t="s">
        <v>3</v>
      </c>
      <c r="D9" s="1">
        <v>0.05</v>
      </c>
      <c r="E9" s="47" t="s">
        <v>28</v>
      </c>
      <c r="G9" s="15"/>
      <c r="H9" s="16"/>
      <c r="K9" s="43">
        <f aca="true" t="shared" si="0" ref="K9:K28">IF(ISNUMBER(G9),G9-K$5,"")</f>
      </c>
      <c r="L9" s="33">
        <f aca="true" t="shared" si="1" ref="L9:L28">IF(ISNUMBER(H9),H9-L$5,"")</f>
      </c>
      <c r="M9" s="44">
        <f aca="true" t="shared" si="2" ref="M9:M28">IF(ISNUMBER(K9),K9*L9,"")</f>
      </c>
      <c r="N9" s="43">
        <f aca="true" t="shared" si="3" ref="N9:N27">IF(ISNUMBER(K9),K9^2,"")</f>
      </c>
      <c r="O9" s="33">
        <f aca="true" t="shared" si="4" ref="O9:O27">IF(ISNUMBER(K9),L9^2,"")</f>
      </c>
      <c r="P9" s="4"/>
      <c r="Q9" s="4"/>
      <c r="R9" s="4"/>
    </row>
    <row r="10" spans="6:18" ht="12">
      <c r="F10" s="7"/>
      <c r="G10" s="17"/>
      <c r="H10" s="18"/>
      <c r="K10" s="6">
        <f t="shared" si="0"/>
      </c>
      <c r="L10" s="34">
        <f t="shared" si="1"/>
      </c>
      <c r="M10" s="4">
        <f t="shared" si="2"/>
      </c>
      <c r="N10" s="6">
        <f t="shared" si="3"/>
      </c>
      <c r="O10" s="34">
        <f t="shared" si="4"/>
      </c>
      <c r="P10" s="4"/>
      <c r="Q10" s="4"/>
      <c r="R10" s="4"/>
    </row>
    <row r="11" spans="6:18" ht="12">
      <c r="F11" s="7"/>
      <c r="G11" s="17"/>
      <c r="H11" s="18"/>
      <c r="K11" s="6">
        <f t="shared" si="0"/>
      </c>
      <c r="L11" s="34">
        <f t="shared" si="1"/>
      </c>
      <c r="M11" s="4">
        <f t="shared" si="2"/>
      </c>
      <c r="N11" s="6">
        <f t="shared" si="3"/>
      </c>
      <c r="O11" s="34">
        <f t="shared" si="4"/>
      </c>
      <c r="P11" s="4"/>
      <c r="Q11" s="4"/>
      <c r="R11" s="4"/>
    </row>
    <row r="12" spans="1:18" ht="12.75">
      <c r="A12" s="5" t="s">
        <v>4</v>
      </c>
      <c r="B12" s="5" t="s">
        <v>15</v>
      </c>
      <c r="G12" s="17"/>
      <c r="H12" s="18"/>
      <c r="K12" s="6">
        <f t="shared" si="0"/>
      </c>
      <c r="L12" s="34">
        <f t="shared" si="1"/>
      </c>
      <c r="M12" s="4">
        <f t="shared" si="2"/>
      </c>
      <c r="N12" s="6">
        <f t="shared" si="3"/>
      </c>
      <c r="O12" s="34">
        <f t="shared" si="4"/>
      </c>
      <c r="P12" s="4"/>
      <c r="Q12" s="4"/>
      <c r="R12" s="4"/>
    </row>
    <row r="13" spans="5:18" ht="12">
      <c r="E13" s="24"/>
      <c r="G13" s="17"/>
      <c r="H13" s="18"/>
      <c r="K13" s="6">
        <f t="shared" si="0"/>
      </c>
      <c r="L13" s="34">
        <f t="shared" si="1"/>
      </c>
      <c r="M13" s="4">
        <f t="shared" si="2"/>
      </c>
      <c r="N13" s="6">
        <f t="shared" si="3"/>
      </c>
      <c r="O13" s="34">
        <f t="shared" si="4"/>
      </c>
      <c r="P13" s="4"/>
      <c r="Q13" s="4"/>
      <c r="R13" s="4"/>
    </row>
    <row r="14" spans="3:18" ht="12">
      <c r="C14" s="21" t="s">
        <v>17</v>
      </c>
      <c r="D14" s="12" t="e">
        <f>ABS(M30/(SQRT(N30*O30)))</f>
        <v>#DIV/0!</v>
      </c>
      <c r="E14" s="4"/>
      <c r="G14" s="17"/>
      <c r="H14" s="18"/>
      <c r="K14" s="6">
        <f t="shared" si="0"/>
      </c>
      <c r="L14" s="34">
        <f t="shared" si="1"/>
      </c>
      <c r="M14" s="4">
        <f t="shared" si="2"/>
      </c>
      <c r="N14" s="6">
        <f t="shared" si="3"/>
      </c>
      <c r="O14" s="34">
        <f t="shared" si="4"/>
      </c>
      <c r="P14" s="4"/>
      <c r="Q14" s="4"/>
      <c r="R14" s="4"/>
    </row>
    <row r="15" spans="5:18" ht="12">
      <c r="E15" s="27"/>
      <c r="F15" s="7"/>
      <c r="G15" s="17"/>
      <c r="H15" s="18"/>
      <c r="K15" s="6">
        <f t="shared" si="0"/>
      </c>
      <c r="L15" s="34">
        <f t="shared" si="1"/>
      </c>
      <c r="M15" s="4">
        <f t="shared" si="2"/>
      </c>
      <c r="N15" s="6">
        <f t="shared" si="3"/>
      </c>
      <c r="O15" s="34">
        <f t="shared" si="4"/>
      </c>
      <c r="P15" s="4"/>
      <c r="Q15" s="4"/>
      <c r="R15" s="4"/>
    </row>
    <row r="16" spans="3:18" ht="12">
      <c r="C16" s="32" t="s">
        <v>13</v>
      </c>
      <c r="D16" s="22">
        <f>COUNT(G9:G28)-2</f>
        <v>-2</v>
      </c>
      <c r="E16" s="4"/>
      <c r="G16" s="17"/>
      <c r="H16" s="18"/>
      <c r="K16" s="6">
        <f t="shared" si="0"/>
      </c>
      <c r="L16" s="34">
        <f t="shared" si="1"/>
      </c>
      <c r="M16" s="4">
        <f t="shared" si="2"/>
      </c>
      <c r="N16" s="6">
        <f t="shared" si="3"/>
      </c>
      <c r="O16" s="34">
        <f t="shared" si="4"/>
      </c>
      <c r="P16" s="4"/>
      <c r="Q16" s="4"/>
      <c r="R16" s="4"/>
    </row>
    <row r="17" spans="5:18" ht="12.75" customHeight="1">
      <c r="E17" s="4"/>
      <c r="G17" s="17"/>
      <c r="H17" s="18"/>
      <c r="K17" s="6">
        <f t="shared" si="0"/>
      </c>
      <c r="L17" s="34">
        <f t="shared" si="1"/>
      </c>
      <c r="M17" s="4">
        <f t="shared" si="2"/>
      </c>
      <c r="N17" s="6">
        <f t="shared" si="3"/>
      </c>
      <c r="O17" s="34">
        <f t="shared" si="4"/>
      </c>
      <c r="P17" s="4"/>
      <c r="Q17" s="4"/>
      <c r="R17" s="4"/>
    </row>
    <row r="18" spans="5:18" ht="12">
      <c r="E18" s="4"/>
      <c r="G18" s="17"/>
      <c r="H18" s="18"/>
      <c r="K18" s="6">
        <f t="shared" si="0"/>
      </c>
      <c r="L18" s="34">
        <f t="shared" si="1"/>
      </c>
      <c r="M18" s="4">
        <f t="shared" si="2"/>
      </c>
      <c r="N18" s="6">
        <f t="shared" si="3"/>
      </c>
      <c r="O18" s="34">
        <f t="shared" si="4"/>
      </c>
      <c r="P18" s="4"/>
      <c r="Q18" s="4"/>
      <c r="R18" s="4"/>
    </row>
    <row r="19" spans="1:18" ht="12.75">
      <c r="A19" s="5" t="s">
        <v>5</v>
      </c>
      <c r="B19" s="5" t="s">
        <v>27</v>
      </c>
      <c r="E19" s="4"/>
      <c r="F19" s="7"/>
      <c r="G19" s="17"/>
      <c r="H19" s="18"/>
      <c r="K19" s="6">
        <f t="shared" si="0"/>
      </c>
      <c r="L19" s="34">
        <f t="shared" si="1"/>
      </c>
      <c r="M19" s="4">
        <f t="shared" si="2"/>
      </c>
      <c r="N19" s="6">
        <f t="shared" si="3"/>
      </c>
      <c r="O19" s="34">
        <f t="shared" si="4"/>
      </c>
      <c r="P19" s="4"/>
      <c r="Q19" s="4"/>
      <c r="R19" s="4"/>
    </row>
    <row r="20" spans="5:18" ht="12">
      <c r="E20" s="4"/>
      <c r="G20" s="17"/>
      <c r="H20" s="18"/>
      <c r="K20" s="6">
        <f t="shared" si="0"/>
      </c>
      <c r="L20" s="34">
        <f t="shared" si="1"/>
      </c>
      <c r="M20" s="4">
        <f t="shared" si="2"/>
      </c>
      <c r="N20" s="6">
        <f t="shared" si="3"/>
      </c>
      <c r="O20" s="34">
        <f t="shared" si="4"/>
      </c>
      <c r="P20" s="4"/>
      <c r="Q20" s="4"/>
      <c r="R20" s="4"/>
    </row>
    <row r="21" spans="2:18" ht="12">
      <c r="B21" s="7" t="s">
        <v>22</v>
      </c>
      <c r="C21" s="32" t="s">
        <v>18</v>
      </c>
      <c r="D21" s="23" t="e">
        <f>TINV($D$9,$D$16)</f>
        <v>#NUM!</v>
      </c>
      <c r="E21" s="28"/>
      <c r="F21" s="7"/>
      <c r="G21" s="17"/>
      <c r="H21" s="18"/>
      <c r="K21" s="6">
        <f t="shared" si="0"/>
      </c>
      <c r="L21" s="34">
        <f t="shared" si="1"/>
      </c>
      <c r="M21" s="4">
        <f t="shared" si="2"/>
      </c>
      <c r="N21" s="6">
        <f t="shared" si="3"/>
      </c>
      <c r="O21" s="34">
        <f t="shared" si="4"/>
      </c>
      <c r="P21" s="4"/>
      <c r="Q21" s="4"/>
      <c r="R21" s="4"/>
    </row>
    <row r="22" spans="5:18" ht="12">
      <c r="E22" s="29"/>
      <c r="G22" s="17"/>
      <c r="H22" s="18"/>
      <c r="K22" s="6">
        <f t="shared" si="0"/>
      </c>
      <c r="L22" s="34">
        <f t="shared" si="1"/>
      </c>
      <c r="M22" s="4">
        <f t="shared" si="2"/>
      </c>
      <c r="N22" s="6">
        <f t="shared" si="3"/>
      </c>
      <c r="O22" s="34">
        <f t="shared" si="4"/>
      </c>
      <c r="P22" s="4"/>
      <c r="Q22" s="4"/>
      <c r="R22" s="4"/>
    </row>
    <row r="23" spans="2:18" ht="12">
      <c r="B23" s="13" t="s">
        <v>16</v>
      </c>
      <c r="C23" s="21" t="s">
        <v>17</v>
      </c>
      <c r="D23" s="41" t="e">
        <f>SQRT(D21^2/(D21^2+D16))</f>
        <v>#NUM!</v>
      </c>
      <c r="E23" s="4"/>
      <c r="F23" s="13"/>
      <c r="G23" s="17"/>
      <c r="H23" s="18"/>
      <c r="K23" s="6">
        <f t="shared" si="0"/>
      </c>
      <c r="L23" s="34">
        <f t="shared" si="1"/>
      </c>
      <c r="M23" s="4">
        <f t="shared" si="2"/>
      </c>
      <c r="N23" s="6">
        <f t="shared" si="3"/>
      </c>
      <c r="O23" s="34">
        <f t="shared" si="4"/>
      </c>
      <c r="P23" s="4"/>
      <c r="Q23" s="4"/>
      <c r="R23" s="4"/>
    </row>
    <row r="24" spans="4:18" ht="12.75" customHeight="1">
      <c r="D24" s="13"/>
      <c r="E24" s="4"/>
      <c r="G24" s="17"/>
      <c r="H24" s="18"/>
      <c r="K24" s="6">
        <f t="shared" si="0"/>
      </c>
      <c r="L24" s="34">
        <f t="shared" si="1"/>
      </c>
      <c r="M24" s="4">
        <f t="shared" si="2"/>
      </c>
      <c r="N24" s="6">
        <f t="shared" si="3"/>
      </c>
      <c r="O24" s="34">
        <f t="shared" si="4"/>
      </c>
      <c r="P24" s="4"/>
      <c r="Q24" s="4"/>
      <c r="R24" s="4"/>
    </row>
    <row r="25" spans="2:18" ht="12">
      <c r="B25" s="7" t="s">
        <v>8</v>
      </c>
      <c r="C25" s="49" t="e">
        <f>IF(D14=D23,"Neither",IF(D14&gt;D23,"Calculated r","Critical r"))</f>
        <v>#DIV/0!</v>
      </c>
      <c r="D25" s="50"/>
      <c r="E25" s="26"/>
      <c r="G25" s="17"/>
      <c r="H25" s="18"/>
      <c r="K25" s="6">
        <f t="shared" si="0"/>
      </c>
      <c r="L25" s="34">
        <f t="shared" si="1"/>
      </c>
      <c r="M25" s="4">
        <f t="shared" si="2"/>
      </c>
      <c r="N25" s="6">
        <f t="shared" si="3"/>
      </c>
      <c r="O25" s="34">
        <f t="shared" si="4"/>
      </c>
      <c r="P25" s="4"/>
      <c r="Q25" s="4"/>
      <c r="R25" s="4"/>
    </row>
    <row r="26" spans="5:18" ht="12">
      <c r="E26" s="4"/>
      <c r="G26" s="17"/>
      <c r="H26" s="18"/>
      <c r="K26" s="6">
        <f t="shared" si="0"/>
      </c>
      <c r="L26" s="34">
        <f t="shared" si="1"/>
      </c>
      <c r="M26" s="4">
        <f t="shared" si="2"/>
      </c>
      <c r="N26" s="6">
        <f t="shared" si="3"/>
      </c>
      <c r="O26" s="34">
        <f t="shared" si="4"/>
      </c>
      <c r="P26" s="4"/>
      <c r="Q26" s="4"/>
      <c r="R26" s="4"/>
    </row>
    <row r="27" spans="5:18" ht="12">
      <c r="E27" s="4"/>
      <c r="G27" s="17"/>
      <c r="H27" s="18"/>
      <c r="K27" s="6">
        <f t="shared" si="0"/>
      </c>
      <c r="L27" s="34">
        <f t="shared" si="1"/>
      </c>
      <c r="M27" s="4">
        <f t="shared" si="2"/>
      </c>
      <c r="N27" s="6">
        <f t="shared" si="3"/>
      </c>
      <c r="O27" s="34">
        <f t="shared" si="4"/>
      </c>
      <c r="P27" s="4"/>
      <c r="Q27" s="4"/>
      <c r="R27" s="4"/>
    </row>
    <row r="28" spans="2:18" ht="12">
      <c r="B28" s="37" t="s">
        <v>7</v>
      </c>
      <c r="C28" s="14" t="e">
        <f>IF(D14&gt;=$D$23,"REJECT","ACCEPT")</f>
        <v>#DIV/0!</v>
      </c>
      <c r="D28" s="2" t="s">
        <v>6</v>
      </c>
      <c r="E28" s="4"/>
      <c r="G28" s="19"/>
      <c r="H28" s="20"/>
      <c r="K28" s="45">
        <f t="shared" si="0"/>
      </c>
      <c r="L28" s="35">
        <f t="shared" si="1"/>
      </c>
      <c r="M28" s="46">
        <f t="shared" si="2"/>
      </c>
      <c r="N28" s="45">
        <f>IF(ISNUMBER(K28),K28^2,"")</f>
      </c>
      <c r="O28" s="35">
        <f>IF(ISNUMBER(K28),L28^2,"")</f>
      </c>
      <c r="P28" s="4"/>
      <c r="Q28" s="4"/>
      <c r="R28" s="4"/>
    </row>
    <row r="29" spans="5:19" ht="12">
      <c r="E29" s="26"/>
      <c r="L29" s="4"/>
      <c r="M29" s="4"/>
      <c r="N29" s="26"/>
      <c r="O29" s="26"/>
      <c r="P29" s="26"/>
      <c r="Q29" s="26"/>
      <c r="R29" s="4"/>
      <c r="S29" s="4"/>
    </row>
    <row r="30" spans="11:18" ht="12">
      <c r="K30" s="25"/>
      <c r="L30" s="40" t="s">
        <v>9</v>
      </c>
      <c r="M30" s="31">
        <f>SUM(M9:M28)</f>
        <v>0</v>
      </c>
      <c r="N30" s="23">
        <f>SUM(N9:N28)</f>
        <v>0</v>
      </c>
      <c r="O30" s="31">
        <f>SUM(O9:O28)</f>
        <v>0</v>
      </c>
      <c r="P30" s="4"/>
      <c r="Q30" s="4"/>
      <c r="R30" s="4"/>
    </row>
    <row r="31" spans="1:19" ht="12">
      <c r="A31" s="2" t="s">
        <v>30</v>
      </c>
      <c r="L31" s="39"/>
      <c r="M31" s="39"/>
      <c r="N31" s="4"/>
      <c r="O31" s="4"/>
      <c r="P31" s="4"/>
      <c r="Q31" s="4"/>
      <c r="R31" s="4"/>
      <c r="S31" s="4"/>
    </row>
    <row r="32" spans="12:19" ht="12">
      <c r="L32" s="4"/>
      <c r="M32" s="4"/>
      <c r="N32" s="4"/>
      <c r="O32" s="4"/>
      <c r="P32" s="4"/>
      <c r="Q32" s="4"/>
      <c r="R32" s="4"/>
      <c r="S32" s="4"/>
    </row>
    <row r="33" spans="12:19" ht="12">
      <c r="L33" s="4"/>
      <c r="M33" s="4"/>
      <c r="N33" s="4"/>
      <c r="O33" s="4"/>
      <c r="P33" s="4"/>
      <c r="Q33" s="4"/>
      <c r="R33" s="4"/>
      <c r="S33" s="4"/>
    </row>
    <row r="34" spans="11:19" ht="12">
      <c r="K34" s="26"/>
      <c r="L34" s="26"/>
      <c r="M34" s="26"/>
      <c r="N34" s="4"/>
      <c r="O34" s="4"/>
      <c r="P34" s="4"/>
      <c r="Q34" s="4"/>
      <c r="R34" s="4"/>
      <c r="S34" s="4"/>
    </row>
    <row r="35" spans="11:19" ht="12">
      <c r="K35" s="24"/>
      <c r="L35" s="24"/>
      <c r="M35" s="4"/>
      <c r="N35" s="24"/>
      <c r="O35" s="24"/>
      <c r="P35" s="26"/>
      <c r="Q35" s="4"/>
      <c r="R35" s="4"/>
      <c r="S35" s="4"/>
    </row>
    <row r="36" spans="12:19" ht="12">
      <c r="L36" s="4"/>
      <c r="M36" s="4"/>
      <c r="N36" s="4"/>
      <c r="O36" s="4"/>
      <c r="P36" s="4"/>
      <c r="Q36" s="4"/>
      <c r="R36" s="4"/>
      <c r="S36" s="4"/>
    </row>
    <row r="41" ht="12">
      <c r="P41" s="4"/>
    </row>
    <row r="43" spans="14:16" ht="12">
      <c r="N43" s="8"/>
      <c r="O43" s="8"/>
      <c r="P43" s="4"/>
    </row>
    <row r="44" spans="11:15" ht="12">
      <c r="K44" s="2"/>
      <c r="N44" s="7"/>
      <c r="O44" s="7"/>
    </row>
    <row r="45" ht="12">
      <c r="K45" s="2"/>
    </row>
    <row r="46" spans="11:15" ht="12">
      <c r="K46" s="2"/>
      <c r="N46" s="7"/>
      <c r="O46" s="7"/>
    </row>
    <row r="47" ht="12">
      <c r="K47" s="2"/>
    </row>
    <row r="49" spans="11:16" ht="12">
      <c r="K49" s="7"/>
      <c r="M49" s="11"/>
      <c r="N49" s="11"/>
      <c r="O49" s="11"/>
      <c r="P49" s="11"/>
    </row>
  </sheetData>
  <sheetProtection password="FD55" sheet="1"/>
  <mergeCells count="1">
    <mergeCell ref="C25:D25"/>
  </mergeCells>
  <dataValidations count="1">
    <dataValidation type="list" allowBlank="1" showInputMessage="1" showErrorMessage="1" sqref="D9">
      <formula1>$S$4:$S$6</formula1>
    </dataValidation>
  </dataValidations>
  <printOptions/>
  <pageMargins left="0.29" right="0.2" top="0.75" bottom="0.69" header="0.5" footer="0.5"/>
  <pageSetup horizontalDpi="200" verticalDpi="200" orientation="landscape" paperSize="9" r:id="rId9"/>
  <headerFooter alignWithMargins="0">
    <oddFooter>&amp;L&amp;F; &amp;A&amp;R&amp;D</oddFooter>
  </headerFooter>
  <legacyDrawing r:id="rId8"/>
  <oleObjects>
    <oleObject progId="Equation.3" shapeId="16883776" r:id="rId1"/>
    <oleObject progId="Equation.3" shapeId="16884395" r:id="rId2"/>
    <oleObject progId="Equation.3" shapeId="16885700" r:id="rId3"/>
    <oleObject progId="Equation.3" shapeId="16887148" r:id="rId4"/>
    <oleObject progId="Equation.3" shapeId="16888197" r:id="rId5"/>
    <oleObject progId="Equation.3" shapeId="16890654" r:id="rId6"/>
    <oleObject progId="Equation.3" shapeId="16891860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D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6384" width="9.140625" style="2" customWidth="1"/>
  </cols>
  <sheetData>
    <row r="2" ht="12.75">
      <c r="B2" s="5" t="s">
        <v>24</v>
      </c>
    </row>
    <row r="12" ht="12">
      <c r="B12" s="2" t="s">
        <v>19</v>
      </c>
    </row>
    <row r="14" ht="12.75">
      <c r="C14" s="8" t="s">
        <v>20</v>
      </c>
    </row>
    <row r="15" ht="12.75">
      <c r="D15" s="8"/>
    </row>
    <row r="16" ht="12.75">
      <c r="C16" s="8" t="s">
        <v>21</v>
      </c>
    </row>
    <row r="17" ht="12">
      <c r="D17" s="8"/>
    </row>
    <row r="19" ht="12">
      <c r="D19" s="8"/>
    </row>
  </sheetData>
  <sheetProtection password="FD55" sheet="1"/>
  <printOptions/>
  <pageMargins left="0.75" right="0.75" top="1" bottom="1" header="0.5" footer="0.5"/>
  <pageSetup horizontalDpi="600" verticalDpi="600" orientation="portrait" paperSize="9" r:id="rId5"/>
  <headerFooter alignWithMargins="0">
    <oddFooter>&amp;L&amp;A&amp;R&amp;D</oddFooter>
  </headerFooter>
  <legacyDrawing r:id="rId4"/>
  <oleObjects>
    <oleObject progId="Equation.3" shapeId="16866619" r:id="rId1"/>
    <oleObject progId="Equation.3" shapeId="16871903" r:id="rId2"/>
    <oleObject progId="Equation.3" shapeId="168726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Anglia Polytechnic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Biomeasurement Calculation Sheets</dc:title>
  <dc:subject>Statistical Tests</dc:subject>
  <dc:creator>Microsoft Select Agreement</dc:creator>
  <cp:keywords/>
  <dc:description/>
  <cp:lastModifiedBy>Hawkins, Dawn</cp:lastModifiedBy>
  <cp:lastPrinted>2005-07-12T14:52:57Z</cp:lastPrinted>
  <dcterms:created xsi:type="dcterms:W3CDTF">2004-04-14T11:57:59Z</dcterms:created>
  <dcterms:modified xsi:type="dcterms:W3CDTF">2019-04-24T12:26:08Z</dcterms:modified>
  <cp:category/>
  <cp:version/>
  <cp:contentType/>
  <cp:contentStatus/>
</cp:coreProperties>
</file>