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2"/>
  </bookViews>
  <sheets>
    <sheet name="step1" sheetId="1" r:id="rId1"/>
    <sheet name="step2" sheetId="2" r:id="rId2"/>
    <sheet name="final" sheetId="3" r:id="rId3"/>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 xml:space="preserve">If the costs are for training, they are an annual cost, so put an </t>
        </r>
        <r>
          <rPr>
            <b/>
            <sz val="8"/>
            <rFont val="Tahoma"/>
            <family val="2"/>
          </rPr>
          <t>A</t>
        </r>
        <r>
          <rPr>
            <sz val="8"/>
            <rFont val="Tahoma"/>
            <family val="2"/>
          </rPr>
          <t xml:space="preserve"> in the cell.
If the cost is for an upgrade, then it is a one-time cost, so put an</t>
        </r>
        <r>
          <rPr>
            <b/>
            <sz val="8"/>
            <rFont val="Tahoma"/>
            <family val="2"/>
          </rPr>
          <t xml:space="preserve"> F</t>
        </r>
        <r>
          <rPr>
            <sz val="8"/>
            <rFont val="Tahoma"/>
            <family val="2"/>
          </rPr>
          <t xml:space="preserve"> in the cell.</t>
        </r>
      </text>
    </comment>
    <comment ref="B13" authorId="0">
      <text>
        <r>
          <rPr>
            <sz val="8"/>
            <rFont val="Tahoma"/>
            <family val="2"/>
          </rPr>
          <t xml:space="preserve">The interest rate is given in cell F8.
Since the cell is already formatted as a percent, the number can be entered as a whole number, decimal or a percent.
The number of years, n, is given in cell G6.
The cost amount is given in cell E6.
</t>
        </r>
      </text>
    </comment>
    <comment ref="F7" authorId="0">
      <text>
        <r>
          <rPr>
            <sz val="8"/>
            <rFont val="Tahoma"/>
            <family val="2"/>
          </rPr>
          <t>The goal of this problem is to find the present worth of the costs.</t>
        </r>
      </text>
    </comment>
    <comment ref="F8" authorId="0">
      <text>
        <r>
          <rPr>
            <sz val="8"/>
            <rFont val="Tahoma"/>
            <family val="2"/>
          </rPr>
          <t xml:space="preserve">This is the interest rate, i, for the time period, which is years.
</t>
        </r>
      </text>
    </comment>
    <comment ref="E6" authorId="0">
      <text>
        <r>
          <rPr>
            <sz val="8"/>
            <rFont val="Tahoma"/>
            <family val="2"/>
          </rPr>
          <t>Costs per year are annual (A) costs.
One time costs other than at year 0 are future (F) costs.</t>
        </r>
      </text>
    </comment>
    <comment ref="G6" authorId="0">
      <text>
        <r>
          <rPr>
            <sz val="8"/>
            <rFont val="Tahoma"/>
            <family val="2"/>
          </rPr>
          <t>This is n, the number of time periods, which are years for this problem.
If costs are annual this is the number of years of costs for training.
If the cost is one-time, this is the year that the cost will occur.</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 xml:space="preserve">Use the </t>
        </r>
        <r>
          <rPr>
            <b/>
            <sz val="8"/>
            <rFont val="Tahoma"/>
            <family val="2"/>
          </rPr>
          <t>=PV</t>
        </r>
        <r>
          <rPr>
            <sz val="8"/>
            <rFont val="Tahoma"/>
            <family val="2"/>
          </rPr>
          <t xml:space="preserve"> function to find present worth.
The first term is interest rate, D21.
The second term is number of years, D22.
The cost term may be entered as + or -.  The PV function automatically reverses the sign (entering a negative cost implies a positive present value).
The third term is the annual cost.  If the type of cost is A, put -D23 here, otherwise, just a comma to skip to the fourth term.
The fourth term is future cost.  If the type of cost is F, put -D23 here, otherwise no term is needed.
</t>
        </r>
      </text>
    </comment>
  </commentList>
</comments>
</file>

<file path=xl/sharedStrings.xml><?xml version="1.0" encoding="utf-8"?>
<sst xmlns="http://schemas.openxmlformats.org/spreadsheetml/2006/main" count="37" uniqueCount="25">
  <si>
    <t>Step 1</t>
  </si>
  <si>
    <t>Step 2</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</si>
  <si>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</si>
  <si>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</si>
  <si>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</si>
  <si>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</si>
  <si>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</si>
  <si>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t>Interest rate:</t>
  </si>
  <si>
    <t>Present worth</t>
  </si>
  <si>
    <t>Software upgrade problems</t>
  </si>
  <si>
    <t>Z-rocks Mining Co. is considering investing in a new payroll software system.</t>
  </si>
  <si>
    <t>As part of their analysis, Z-rocks wants to know the present value of this cost.</t>
  </si>
  <si>
    <t>Type of cost (A or F):</t>
  </si>
  <si>
    <t>Present worth of cost:</t>
  </si>
  <si>
    <t>Amount of cost:</t>
  </si>
  <si>
    <r>
      <t>Enter an</t>
    </r>
    <r>
      <rPr>
        <b/>
        <sz val="12"/>
        <color indexed="12"/>
        <rFont val="Arial"/>
        <family val="2"/>
      </rPr>
      <t xml:space="preserve"> A</t>
    </r>
    <r>
      <rPr>
        <sz val="12"/>
        <color indexed="12"/>
        <rFont val="Arial"/>
        <family val="2"/>
      </rPr>
      <t xml:space="preserve"> or </t>
    </r>
    <r>
      <rPr>
        <b/>
        <sz val="12"/>
        <color indexed="12"/>
        <rFont val="Arial"/>
        <family val="2"/>
      </rPr>
      <t>F</t>
    </r>
    <r>
      <rPr>
        <sz val="12"/>
        <color indexed="12"/>
        <rFont val="Arial"/>
        <family val="2"/>
      </rPr>
      <t xml:space="preserve"> in cell D19 to describe the type of cost.</t>
    </r>
  </si>
  <si>
    <r>
      <t xml:space="preserve">Press </t>
    </r>
    <r>
      <rPr>
        <b/>
        <sz val="12"/>
        <rFont val="Arial"/>
        <family val="2"/>
      </rPr>
      <t>Ctrl-b</t>
    </r>
    <r>
      <rPr>
        <sz val="12"/>
        <color indexed="12"/>
        <rFont val="Arial"/>
        <family val="2"/>
      </rPr>
      <t xml:space="preserve"> to see the final solution.</t>
    </r>
  </si>
  <si>
    <t>Enter the formula for the present worth of the cost in cell H19.</t>
  </si>
  <si>
    <t>Number of years:</t>
  </si>
  <si>
    <t>Enter the requested data in cells D21 to D23.</t>
  </si>
  <si>
    <r>
      <t xml:space="preserve">Press </t>
    </r>
    <r>
      <rPr>
        <b/>
        <sz val="12"/>
        <rFont val="Arial"/>
        <family val="2"/>
      </rPr>
      <t>Ctrl-c</t>
    </r>
    <r>
      <rPr>
        <sz val="12"/>
        <color indexed="12"/>
        <rFont val="Arial"/>
        <family val="2"/>
      </rPr>
      <t xml:space="preserve"> to generate another problem.</t>
    </r>
  </si>
  <si>
    <t>=PV($D$21,$D$22,-$D$23)</t>
  </si>
  <si>
    <t>=PV($D$21,$D$22,,-$D$23)</t>
  </si>
  <si>
    <t>They anticipate annual training costs of $50000 per year for 4 years for this system.</t>
  </si>
  <si>
    <r>
      <t>8</t>
    </r>
    <r>
      <rPr>
        <sz val="10"/>
        <rFont val="Arial"/>
        <family val="0"/>
      </rPr>
      <t xml:space="preserve">  Copyright, 2001, Thomas A. Lacksonen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</si>
</sst>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 numFmtId="171" formatCode="&quot;$&quot;#,##0.0_);[Red]\(&quot;$&quot;#,##0.0\)"/>
  </numFmts>
  <fonts count="14">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sz val="12"/>
      <color indexed="12"/>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1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65" fontId="0" fillId="0" borderId="1" xfId="0" applyNumberFormat="1" applyFill="1" applyBorder="1" applyAlignment="1">
      <alignment/>
    </xf>
    <xf numFmtId="8" fontId="0" fillId="0" borderId="0" xfId="0" applyNumberFormat="1" applyFill="1" applyBorder="1" applyAlignment="1" quotePrefix="1">
      <alignment/>
    </xf>
    <xf numFmtId="0" fontId="0" fillId="0" borderId="0" xfId="0" applyFont="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0" fontId="6" fillId="0" borderId="0" xfId="0" applyFont="1" applyAlignment="1">
      <alignment/>
    </xf>
    <xf numFmtId="0" fontId="0" fillId="0" borderId="9" xfId="0" applyFill="1" applyBorder="1" applyAlignment="1">
      <alignment/>
    </xf>
    <xf numFmtId="0" fontId="0" fillId="0" borderId="6" xfId="0" applyFill="1" applyBorder="1" applyAlignment="1">
      <alignment/>
    </xf>
    <xf numFmtId="0" fontId="0" fillId="0" borderId="4"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0" fontId="0" fillId="0" borderId="10" xfId="0"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4" fontId="0" fillId="4" borderId="11" xfId="0" applyNumberFormat="1" applyFill="1" applyBorder="1" applyAlignment="1">
      <alignment/>
    </xf>
    <xf numFmtId="164" fontId="0" fillId="5" borderId="11" xfId="0" applyNumberFormat="1" applyFill="1" applyBorder="1" applyAlignment="1">
      <alignment/>
    </xf>
    <xf numFmtId="169" fontId="0" fillId="0" borderId="0" xfId="17" applyNumberFormat="1" applyAlignment="1">
      <alignment/>
    </xf>
    <xf numFmtId="169" fontId="0" fillId="0" borderId="0" xfId="17" applyNumberFormat="1" applyBorder="1" applyAlignment="1">
      <alignment/>
    </xf>
    <xf numFmtId="169" fontId="0" fillId="0" borderId="0" xfId="17" applyNumberFormat="1" applyFill="1" applyBorder="1" applyAlignment="1">
      <alignment/>
    </xf>
    <xf numFmtId="0" fontId="0" fillId="0" borderId="1" xfId="0" applyFill="1" applyBorder="1" applyAlignment="1">
      <alignment/>
    </xf>
    <xf numFmtId="9" fontId="1" fillId="0" borderId="0" xfId="0" applyNumberFormat="1" applyFont="1" applyFill="1" applyBorder="1" applyAlignment="1">
      <alignment/>
    </xf>
    <xf numFmtId="0" fontId="1" fillId="2" borderId="1" xfId="0" applyFont="1" applyFill="1" applyBorder="1" applyAlignment="1">
      <alignment/>
    </xf>
    <xf numFmtId="9" fontId="0" fillId="0" borderId="0" xfId="0" applyNumberFormat="1" applyFill="1" applyBorder="1" applyAlignment="1">
      <alignment/>
    </xf>
    <xf numFmtId="0" fontId="0" fillId="0" borderId="8" xfId="0" applyBorder="1" applyAlignment="1">
      <alignment/>
    </xf>
    <xf numFmtId="0" fontId="8" fillId="0" borderId="0" xfId="0" applyFont="1" applyBorder="1" applyAlignment="1">
      <alignment/>
    </xf>
    <xf numFmtId="0" fontId="10" fillId="0" borderId="1" xfId="0" applyFont="1" applyBorder="1" applyAlignment="1">
      <alignment/>
    </xf>
    <xf numFmtId="10" fontId="0" fillId="4" borderId="5" xfId="0" applyNumberFormat="1" applyFill="1" applyBorder="1" applyAlignment="1">
      <alignment/>
    </xf>
    <xf numFmtId="0" fontId="0" fillId="4" borderId="5" xfId="0" applyFill="1" applyBorder="1" applyAlignment="1">
      <alignment/>
    </xf>
    <xf numFmtId="164" fontId="0" fillId="4" borderId="7" xfId="0" applyNumberFormat="1" applyFill="1" applyBorder="1" applyAlignment="1">
      <alignment/>
    </xf>
    <xf numFmtId="0" fontId="0" fillId="0" borderId="5" xfId="17" applyNumberFormat="1" applyFill="1" applyBorder="1" applyAlignment="1">
      <alignment/>
    </xf>
    <xf numFmtId="10" fontId="0" fillId="0" borderId="5" xfId="19" applyNumberFormat="1" applyFill="1" applyBorder="1" applyAlignment="1">
      <alignment/>
    </xf>
    <xf numFmtId="169" fontId="0" fillId="0" borderId="7" xfId="17" applyNumberFormat="1" applyFill="1" applyBorder="1" applyAlignment="1">
      <alignment/>
    </xf>
    <xf numFmtId="164" fontId="0" fillId="0" borderId="0" xfId="0" applyNumberFormat="1" applyAlignment="1">
      <alignment horizontal="left"/>
    </xf>
    <xf numFmtId="164" fontId="0" fillId="0" borderId="0" xfId="0" applyNumberFormat="1" applyAlignment="1" quotePrefix="1">
      <alignment horizontal="left"/>
    </xf>
    <xf numFmtId="0" fontId="0" fillId="0" borderId="3" xfId="0" applyBorder="1" applyAlignment="1">
      <alignment horizontal="center"/>
    </xf>
    <xf numFmtId="0" fontId="0" fillId="4" borderId="3" xfId="0" applyFill="1" applyBorder="1" applyAlignment="1">
      <alignment horizontal="center"/>
    </xf>
    <xf numFmtId="0" fontId="1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A1" sqref="A1"/>
    </sheetView>
  </sheetViews>
  <sheetFormatPr defaultColWidth="9.140625" defaultRowHeight="12.75"/>
  <cols>
    <col min="4" max="4" width="9.7109375" style="0" customWidth="1"/>
    <col min="7" max="7" width="9.7109375" style="0" customWidth="1"/>
    <col min="8" max="8" width="11.7109375" style="0" customWidth="1"/>
    <col min="9" max="9" width="5.7109375" style="0" customWidth="1"/>
    <col min="12" max="12" width="9.140625" style="0" hidden="1" customWidth="1"/>
  </cols>
  <sheetData>
    <row r="1" ht="18.75">
      <c r="D1" s="17" t="s">
        <v>8</v>
      </c>
    </row>
    <row r="2" ht="18.75">
      <c r="D2" s="17" t="s">
        <v>9</v>
      </c>
    </row>
    <row r="3" ht="12.75" customHeight="1">
      <c r="D3" s="17"/>
    </row>
    <row r="5" spans="2:9" ht="12.75">
      <c r="B5" s="26" t="s">
        <v>10</v>
      </c>
      <c r="C5" s="27"/>
      <c r="D5" s="27"/>
      <c r="E5" s="27"/>
      <c r="F5" s="27"/>
      <c r="G5" s="27"/>
      <c r="H5" s="27"/>
      <c r="I5" s="28"/>
    </row>
    <row r="6" spans="2:12" ht="12.75">
      <c r="B6" s="29" t="s">
        <v>23</v>
      </c>
      <c r="C6" s="30"/>
      <c r="D6" s="30"/>
      <c r="E6" s="30"/>
      <c r="F6" s="30"/>
      <c r="G6" s="30"/>
      <c r="H6" s="31"/>
      <c r="I6" s="32"/>
      <c r="L6" s="13">
        <v>1</v>
      </c>
    </row>
    <row r="7" spans="2:12" ht="12.75">
      <c r="B7" s="29" t="s">
        <v>11</v>
      </c>
      <c r="C7" s="33"/>
      <c r="D7" s="30"/>
      <c r="E7" s="30"/>
      <c r="F7" s="30"/>
      <c r="G7" s="30"/>
      <c r="H7" s="30"/>
      <c r="I7" s="32"/>
      <c r="L7" s="55">
        <v>50000</v>
      </c>
    </row>
    <row r="8" spans="2:12" ht="12.75">
      <c r="B8" s="34" t="str">
        <f>"Assume that Z-rocks uses an interest rate of "&amp;L9&amp;"% per year."</f>
        <v>Assume that Z-rocks uses an interest rate of 16% per year.</v>
      </c>
      <c r="C8" s="30"/>
      <c r="D8" s="30"/>
      <c r="E8" s="30"/>
      <c r="F8" s="30"/>
      <c r="G8" s="30"/>
      <c r="H8" s="30"/>
      <c r="I8" s="32"/>
      <c r="L8" s="14">
        <v>4</v>
      </c>
    </row>
    <row r="9" spans="2:12" ht="12.75">
      <c r="B9" s="35"/>
      <c r="C9" s="60"/>
      <c r="D9" s="36"/>
      <c r="E9" s="36"/>
      <c r="F9" s="36"/>
      <c r="G9" s="36"/>
      <c r="H9" s="36"/>
      <c r="I9" s="37"/>
      <c r="L9">
        <v>16</v>
      </c>
    </row>
    <row r="10" spans="2:12" ht="12.75">
      <c r="B10" s="3"/>
      <c r="C10" s="3"/>
      <c r="D10" s="3"/>
      <c r="E10" s="3"/>
      <c r="F10" s="59"/>
      <c r="G10" s="3"/>
      <c r="H10" s="3"/>
      <c r="I10" s="3"/>
      <c r="L10" s="15">
        <f>L9/100</f>
        <v>0.16</v>
      </c>
    </row>
    <row r="11" ht="12.75">
      <c r="C11" s="1"/>
    </row>
    <row r="12" spans="1:12" ht="15.75">
      <c r="A12" s="39" t="s">
        <v>0</v>
      </c>
      <c r="B12" s="22" t="s">
        <v>4</v>
      </c>
      <c r="C12" s="42" t="s">
        <v>15</v>
      </c>
      <c r="D12" s="5"/>
      <c r="E12" s="5"/>
      <c r="F12" s="5"/>
      <c r="G12" s="5"/>
      <c r="H12" s="5"/>
      <c r="I12" s="6"/>
      <c r="L12" s="29" t="str">
        <f>"They anticipate annual training costs of $"&amp;$L$7&amp;" per year for "&amp;$L$8&amp;" years for this system."</f>
        <v>They anticipate annual training costs of $50000 per year for 4 years for this system.</v>
      </c>
    </row>
    <row r="13" spans="1:12" ht="15.75">
      <c r="A13" s="21"/>
      <c r="B13" s="23" t="s">
        <v>4</v>
      </c>
      <c r="C13" s="18" t="s">
        <v>19</v>
      </c>
      <c r="D13" s="2"/>
      <c r="E13" s="2"/>
      <c r="F13" s="2"/>
      <c r="G13" s="2"/>
      <c r="H13" s="2"/>
      <c r="I13" s="8"/>
      <c r="L13" s="29" t="str">
        <f>"They anticipate a one-time upgrade cost of $"&amp;$L$7&amp;" at the end of "&amp;$L$8&amp;" years for this system."</f>
        <v>They anticipate a one-time upgrade cost of $50000 at the end of 4 years for this system.</v>
      </c>
    </row>
    <row r="14" spans="1:9" ht="15.75">
      <c r="A14" s="21"/>
      <c r="B14" s="2"/>
      <c r="C14" s="18" t="s">
        <v>5</v>
      </c>
      <c r="D14" s="2"/>
      <c r="E14" s="2"/>
      <c r="F14" s="2"/>
      <c r="G14" s="2"/>
      <c r="H14" s="2"/>
      <c r="I14" s="8"/>
    </row>
    <row r="15" spans="1:9" ht="15.75">
      <c r="A15" s="40" t="s">
        <v>3</v>
      </c>
      <c r="B15" s="1"/>
      <c r="C15" s="20" t="s">
        <v>6</v>
      </c>
      <c r="D15" s="1"/>
      <c r="E15" s="1"/>
      <c r="F15" s="1"/>
      <c r="G15" s="1"/>
      <c r="H15" s="1"/>
      <c r="I15" s="10"/>
    </row>
    <row r="17" spans="2:4" ht="12.75">
      <c r="B17" s="3"/>
      <c r="C17" s="3"/>
      <c r="D17" s="3"/>
    </row>
    <row r="18" spans="1:9" ht="12.75">
      <c r="A18" s="3"/>
      <c r="E18" s="3"/>
      <c r="F18" s="49"/>
      <c r="G18" s="50"/>
      <c r="H18" s="51"/>
      <c r="I18" s="3"/>
    </row>
    <row r="19" spans="1:9" ht="12.75">
      <c r="A19" s="3"/>
      <c r="B19" s="62" t="s">
        <v>12</v>
      </c>
      <c r="C19" s="5"/>
      <c r="D19" s="74"/>
      <c r="E19" s="3"/>
      <c r="F19" s="3"/>
      <c r="G19" s="3"/>
      <c r="H19" s="52"/>
      <c r="I19" s="3"/>
    </row>
    <row r="20" spans="1:9" ht="12.75">
      <c r="A20" s="3"/>
      <c r="B20" s="7"/>
      <c r="C20" s="2"/>
      <c r="D20" s="8"/>
      <c r="E20" s="3"/>
      <c r="F20" s="3"/>
      <c r="G20" s="56"/>
      <c r="H20" s="52"/>
      <c r="I20" s="3"/>
    </row>
    <row r="21" spans="1:9" ht="12.75">
      <c r="A21" s="3"/>
      <c r="B21" s="45" t="s">
        <v>7</v>
      </c>
      <c r="C21" s="4"/>
      <c r="D21" s="65"/>
      <c r="E21" s="3"/>
      <c r="F21" s="3"/>
      <c r="G21" s="56"/>
      <c r="H21" s="52"/>
      <c r="I21" s="3"/>
    </row>
    <row r="22" spans="1:9" ht="12.75">
      <c r="A22" s="3"/>
      <c r="B22" s="7" t="s">
        <v>18</v>
      </c>
      <c r="C22" s="2"/>
      <c r="D22" s="66"/>
      <c r="E22" s="3"/>
      <c r="F22" s="3"/>
      <c r="G22" s="56"/>
      <c r="H22" s="52"/>
      <c r="I22" s="3"/>
    </row>
    <row r="23" spans="1:9" ht="12.75">
      <c r="A23" s="3"/>
      <c r="B23" s="44" t="s">
        <v>14</v>
      </c>
      <c r="C23" s="58"/>
      <c r="D23" s="67"/>
      <c r="E23" s="3"/>
      <c r="F23" s="3"/>
      <c r="G23" s="56"/>
      <c r="H23" s="52"/>
      <c r="I23" s="3"/>
    </row>
    <row r="24" spans="1:9" ht="12.75">
      <c r="A24" s="3"/>
      <c r="E24" s="3"/>
      <c r="F24" s="2"/>
      <c r="G24" s="2"/>
      <c r="H24" s="2"/>
      <c r="I24" s="3"/>
    </row>
    <row r="25" spans="5:8" ht="12.75">
      <c r="E25" s="3"/>
      <c r="F25" s="3"/>
      <c r="G25" s="46"/>
      <c r="H25" s="3"/>
    </row>
    <row r="26" spans="5:8" ht="12.75">
      <c r="E26" s="3"/>
      <c r="F26" s="3"/>
      <c r="G26" s="3"/>
      <c r="H26" s="52"/>
    </row>
    <row r="27" spans="2:4" ht="12.75">
      <c r="B27" s="3"/>
      <c r="C27" s="4"/>
      <c r="D27" s="3"/>
    </row>
    <row r="28" spans="2:4" ht="12.75">
      <c r="B28" s="3"/>
      <c r="C28" s="4"/>
      <c r="D28" s="3"/>
    </row>
    <row r="29" spans="2:4" ht="12.75">
      <c r="B29" s="3"/>
      <c r="C29" s="4"/>
      <c r="D29" s="3"/>
    </row>
    <row r="30" spans="2:4" ht="12.75">
      <c r="B30" s="3"/>
      <c r="C30" s="4"/>
      <c r="D30" s="3"/>
    </row>
    <row r="31" spans="2:4" ht="12.75">
      <c r="B31" s="3"/>
      <c r="C31" s="4"/>
      <c r="D31" s="3"/>
    </row>
    <row r="32" spans="2:4" ht="12.75">
      <c r="B32" s="3"/>
      <c r="C32" s="4"/>
      <c r="D32" s="3"/>
    </row>
    <row r="33" spans="2:4" ht="12.75">
      <c r="B33" s="3"/>
      <c r="C33" s="4"/>
      <c r="D33" s="3"/>
    </row>
    <row r="34" spans="2:4" ht="12.75">
      <c r="B34" s="3"/>
      <c r="C34" s="4"/>
      <c r="D34" s="3"/>
    </row>
    <row r="35" spans="2:4" ht="12.75">
      <c r="B35" s="3"/>
      <c r="C35" s="4"/>
      <c r="D35" s="3"/>
    </row>
    <row r="36" spans="2:4" ht="12.75">
      <c r="B36" s="3"/>
      <c r="C36" s="4"/>
      <c r="D36" s="3"/>
    </row>
    <row r="37" spans="2:4" ht="12.75">
      <c r="B37" s="3"/>
      <c r="C37" s="4"/>
      <c r="D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D19" sqref="D19"/>
    </sheetView>
  </sheetViews>
  <sheetFormatPr defaultColWidth="9.140625" defaultRowHeight="12.75"/>
  <cols>
    <col min="4" max="4" width="9.7109375" style="0" customWidth="1"/>
    <col min="7" max="7" width="9.7109375" style="0" customWidth="1"/>
    <col min="8" max="8" width="11.7109375" style="0" customWidth="1"/>
    <col min="9" max="9" width="5.7109375" style="0" customWidth="1"/>
  </cols>
  <sheetData>
    <row r="1" ht="18.75">
      <c r="D1" s="17" t="str">
        <f>step1!D1</f>
        <v>Present worth</v>
      </c>
    </row>
    <row r="2" ht="18.75">
      <c r="D2" s="17" t="str">
        <f>step1!D2</f>
        <v>Software upgrade problems</v>
      </c>
    </row>
    <row r="5" spans="1:9" ht="12.75">
      <c r="A5" s="2"/>
      <c r="B5" s="26" t="str">
        <f>step1!B5</f>
        <v>Z-rocks Mining Co. is considering investing in a new payroll software system.</v>
      </c>
      <c r="C5" s="27"/>
      <c r="D5" s="27"/>
      <c r="E5" s="27"/>
      <c r="F5" s="27"/>
      <c r="G5" s="27"/>
      <c r="H5" s="27"/>
      <c r="I5" s="28"/>
    </row>
    <row r="6" spans="1:9" ht="12.75">
      <c r="A6" s="2"/>
      <c r="B6" s="29" t="str">
        <f>step1!B6</f>
        <v>They anticipate annual training costs of $50000 per year for 4 years for this system.</v>
      </c>
      <c r="C6" s="30"/>
      <c r="D6" s="30"/>
      <c r="E6" s="30"/>
      <c r="F6" s="30"/>
      <c r="G6" s="30"/>
      <c r="H6" s="38"/>
      <c r="I6" s="32"/>
    </row>
    <row r="7" spans="1:9" ht="12.75">
      <c r="A7" s="2"/>
      <c r="B7" s="29" t="str">
        <f>step1!B7</f>
        <v>As part of their analysis, Z-rocks wants to know the present value of this cost.</v>
      </c>
      <c r="C7" s="30"/>
      <c r="D7" s="30"/>
      <c r="E7" s="30"/>
      <c r="F7" s="30"/>
      <c r="G7" s="30"/>
      <c r="H7" s="30"/>
      <c r="I7" s="32"/>
    </row>
    <row r="8" spans="1:9" ht="12.75">
      <c r="A8" s="2"/>
      <c r="B8" s="29" t="str">
        <f>step1!B8</f>
        <v>Assume that Z-rocks uses an interest rate of 16% per year.</v>
      </c>
      <c r="C8" s="30"/>
      <c r="D8" s="30"/>
      <c r="E8" s="30"/>
      <c r="F8" s="30"/>
      <c r="G8" s="30"/>
      <c r="H8" s="30"/>
      <c r="I8" s="32"/>
    </row>
    <row r="9" spans="1:9" ht="12.75">
      <c r="A9" s="2"/>
      <c r="B9" s="35"/>
      <c r="C9" s="36"/>
      <c r="D9" s="36"/>
      <c r="E9" s="36"/>
      <c r="F9" s="36"/>
      <c r="G9" s="36"/>
      <c r="H9" s="36"/>
      <c r="I9" s="37"/>
    </row>
    <row r="10" spans="1:9" ht="12.75">
      <c r="A10" s="2"/>
      <c r="B10" s="3"/>
      <c r="C10" s="3"/>
      <c r="D10" s="3"/>
      <c r="E10" s="3"/>
      <c r="F10" s="61"/>
      <c r="G10" s="3"/>
      <c r="H10" s="3"/>
      <c r="I10" s="3"/>
    </row>
    <row r="12" spans="1:9" ht="15.75">
      <c r="A12" s="39" t="s">
        <v>1</v>
      </c>
      <c r="B12" s="22" t="s">
        <v>4</v>
      </c>
      <c r="C12" s="19" t="s">
        <v>17</v>
      </c>
      <c r="D12" s="5"/>
      <c r="E12" s="5"/>
      <c r="F12" s="5"/>
      <c r="G12" s="5"/>
      <c r="H12" s="5"/>
      <c r="I12" s="6"/>
    </row>
    <row r="13" spans="1:9" ht="15.75">
      <c r="A13" s="24"/>
      <c r="B13" s="23"/>
      <c r="C13" s="18" t="s">
        <v>16</v>
      </c>
      <c r="D13" s="2"/>
      <c r="E13" s="2"/>
      <c r="F13" s="2"/>
      <c r="G13" s="2"/>
      <c r="H13" s="2"/>
      <c r="I13" s="8"/>
    </row>
    <row r="14" spans="1:9" ht="15">
      <c r="A14" s="25"/>
      <c r="B14" s="64"/>
      <c r="C14" s="20"/>
      <c r="D14" s="1"/>
      <c r="E14" s="1"/>
      <c r="F14" s="1"/>
      <c r="G14" s="1"/>
      <c r="H14" s="1"/>
      <c r="I14" s="10"/>
    </row>
    <row r="15" spans="1:9" ht="12.75" customHeight="1">
      <c r="A15" s="63"/>
      <c r="B15" s="63"/>
      <c r="C15" s="2"/>
      <c r="D15" s="2"/>
      <c r="E15" s="2"/>
      <c r="F15" s="2"/>
      <c r="G15" s="2"/>
      <c r="H15" s="2"/>
      <c r="I15" s="2"/>
    </row>
    <row r="16" spans="1:9" ht="12.75">
      <c r="A16" s="3"/>
      <c r="B16" s="3"/>
      <c r="C16" s="3"/>
      <c r="D16" s="3"/>
      <c r="E16" s="3"/>
      <c r="F16" s="3"/>
      <c r="G16" s="46"/>
      <c r="H16" s="3"/>
      <c r="I16" s="3"/>
    </row>
    <row r="17" spans="1:9" ht="12.75">
      <c r="A17" s="3"/>
      <c r="B17" s="3"/>
      <c r="C17" s="3"/>
      <c r="D17" s="3"/>
      <c r="E17" s="3"/>
      <c r="F17" s="3"/>
      <c r="G17" s="3"/>
      <c r="H17" s="3"/>
      <c r="I17" s="3"/>
    </row>
    <row r="18" spans="1:9" ht="12.75">
      <c r="A18" s="3"/>
      <c r="E18" s="3"/>
      <c r="F18" s="49"/>
      <c r="G18" s="50"/>
      <c r="H18" s="51"/>
      <c r="I18" s="3"/>
    </row>
    <row r="19" spans="1:11" ht="12.75">
      <c r="A19" s="3"/>
      <c r="B19" s="62" t="s">
        <v>12</v>
      </c>
      <c r="C19" s="5"/>
      <c r="D19" s="73" t="str">
        <f>final!D19</f>
        <v>A</v>
      </c>
      <c r="E19" s="3"/>
      <c r="F19" s="43" t="s">
        <v>13</v>
      </c>
      <c r="G19" s="48"/>
      <c r="H19" s="53"/>
      <c r="I19" s="3"/>
      <c r="K19" s="16"/>
    </row>
    <row r="20" spans="1:9" ht="12.75">
      <c r="A20" s="3"/>
      <c r="B20" s="7"/>
      <c r="C20" s="2"/>
      <c r="D20" s="8"/>
      <c r="E20" s="3"/>
      <c r="F20" s="3"/>
      <c r="G20" s="56"/>
      <c r="H20" s="52"/>
      <c r="I20" s="3"/>
    </row>
    <row r="21" spans="1:9" ht="12.75">
      <c r="A21" s="3"/>
      <c r="B21" s="45" t="s">
        <v>7</v>
      </c>
      <c r="C21" s="3"/>
      <c r="D21" s="69">
        <f>step1!L10</f>
        <v>0.16</v>
      </c>
      <c r="E21" s="3"/>
      <c r="F21" s="3"/>
      <c r="G21" s="56"/>
      <c r="H21" s="52"/>
      <c r="I21" s="3"/>
    </row>
    <row r="22" spans="1:9" ht="12.75">
      <c r="A22" s="3"/>
      <c r="B22" s="7" t="s">
        <v>18</v>
      </c>
      <c r="C22" s="3"/>
      <c r="D22" s="68">
        <f>step1!L8</f>
        <v>4</v>
      </c>
      <c r="E22" s="3"/>
      <c r="F22" s="3"/>
      <c r="G22" s="56"/>
      <c r="H22" s="52"/>
      <c r="I22" s="3"/>
    </row>
    <row r="23" spans="1:9" ht="12.75">
      <c r="A23" s="3"/>
      <c r="B23" s="44" t="s">
        <v>14</v>
      </c>
      <c r="C23" s="11"/>
      <c r="D23" s="70">
        <f>step1!L7</f>
        <v>50000</v>
      </c>
      <c r="E23" s="3"/>
      <c r="F23" s="3"/>
      <c r="G23" s="56"/>
      <c r="H23" s="52"/>
      <c r="I23" s="3"/>
    </row>
    <row r="24" spans="1:9" ht="12.75">
      <c r="A24" s="3"/>
      <c r="E24" s="3"/>
      <c r="F24" s="2"/>
      <c r="G24" s="2"/>
      <c r="H24" s="2"/>
      <c r="I24" s="3"/>
    </row>
    <row r="25" spans="1:9" ht="12.75">
      <c r="A25" s="3"/>
      <c r="E25" s="3"/>
      <c r="F25" s="3"/>
      <c r="G25" s="46"/>
      <c r="H25" s="3"/>
      <c r="I25" s="3"/>
    </row>
    <row r="26" spans="1:9" ht="12.75">
      <c r="A26" s="3"/>
      <c r="E26" s="3"/>
      <c r="F26" s="3"/>
      <c r="G26" s="3"/>
      <c r="H26" s="52"/>
      <c r="I26" s="3"/>
    </row>
    <row r="27" spans="1:9" ht="12.75">
      <c r="A27" s="3"/>
      <c r="B27" s="3"/>
      <c r="C27" s="4"/>
      <c r="D27" s="3"/>
      <c r="E27" s="3"/>
      <c r="F27" s="3"/>
      <c r="G27" s="3"/>
      <c r="H27" s="3"/>
      <c r="I27" s="3"/>
    </row>
    <row r="28" spans="1:9" ht="12.75">
      <c r="A28" s="3"/>
      <c r="B28" s="3"/>
      <c r="C28" s="4"/>
      <c r="D28" s="3"/>
      <c r="E28" s="3"/>
      <c r="F28" s="3"/>
      <c r="G28" s="3"/>
      <c r="H28" s="3"/>
      <c r="I28" s="3"/>
    </row>
    <row r="29" spans="1:9" ht="12.75">
      <c r="A29" s="3"/>
      <c r="B29" s="3"/>
      <c r="C29" s="4"/>
      <c r="D29" s="3"/>
      <c r="E29" s="3"/>
      <c r="F29" s="3"/>
      <c r="G29" s="4"/>
      <c r="H29" s="3"/>
      <c r="I29" s="3"/>
    </row>
    <row r="30" spans="1:9" ht="12.75">
      <c r="A30" s="3"/>
      <c r="B30" s="3"/>
      <c r="C30" s="4"/>
      <c r="D30" s="3"/>
      <c r="E30" s="3"/>
      <c r="F30" s="3"/>
      <c r="G30" s="3"/>
      <c r="H30" s="3"/>
      <c r="I30" s="3"/>
    </row>
    <row r="31" spans="1:9" ht="12.75">
      <c r="A31" s="3"/>
      <c r="B31" s="3"/>
      <c r="C31" s="4"/>
      <c r="D31" s="3"/>
      <c r="E31" s="3"/>
      <c r="F31" s="3"/>
      <c r="G31" s="46"/>
      <c r="H31" s="3"/>
      <c r="I31" s="3"/>
    </row>
    <row r="32" spans="1:9" ht="12.75">
      <c r="A32" s="3"/>
      <c r="B32" s="3"/>
      <c r="C32" s="4"/>
      <c r="D32" s="3"/>
      <c r="E32" s="3"/>
      <c r="F32" s="3"/>
      <c r="G32" s="3"/>
      <c r="H32" s="3"/>
      <c r="I32" s="3"/>
    </row>
    <row r="33" spans="1:9" ht="12.75">
      <c r="A33" s="3"/>
      <c r="B33" s="3"/>
      <c r="C33" s="4"/>
      <c r="D33" s="3"/>
      <c r="E33" s="3"/>
      <c r="F33" s="3"/>
      <c r="G33" s="4"/>
      <c r="H33" s="3"/>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7"/>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5"/>
  <dimension ref="A1:M62"/>
  <sheetViews>
    <sheetView tabSelected="1" workbookViewId="0" topLeftCell="A1">
      <selection activeCell="D28" sqref="D28"/>
    </sheetView>
  </sheetViews>
  <sheetFormatPr defaultColWidth="9.140625" defaultRowHeight="12.75"/>
  <cols>
    <col min="4" max="4" width="9.7109375" style="0" customWidth="1"/>
    <col min="7" max="7" width="9.7109375" style="0" customWidth="1"/>
    <col min="8" max="8" width="11.7109375" style="0" customWidth="1"/>
    <col min="9" max="9" width="5.7109375" style="0" customWidth="1"/>
    <col min="12" max="12" width="9.140625" style="0" hidden="1" customWidth="1"/>
  </cols>
  <sheetData>
    <row r="1" ht="18.75">
      <c r="D1" s="17" t="str">
        <f>step1!D1</f>
        <v>Present worth</v>
      </c>
    </row>
    <row r="2" ht="18.75">
      <c r="D2" s="17" t="str">
        <f>step1!D2</f>
        <v>Software upgrade problems</v>
      </c>
    </row>
    <row r="5" spans="1:9" ht="12.75">
      <c r="A5" s="2"/>
      <c r="B5" s="26" t="str">
        <f>step1!B5</f>
        <v>Z-rocks Mining Co. is considering investing in a new payroll software system.</v>
      </c>
      <c r="C5" s="27"/>
      <c r="D5" s="27"/>
      <c r="E5" s="27"/>
      <c r="F5" s="27"/>
      <c r="G5" s="27"/>
      <c r="H5" s="27"/>
      <c r="I5" s="28"/>
    </row>
    <row r="6" spans="1:9" ht="12.75">
      <c r="A6" s="2"/>
      <c r="B6" s="29" t="str">
        <f>step1!B6</f>
        <v>They anticipate annual training costs of $50000 per year for 4 years for this system.</v>
      </c>
      <c r="C6" s="30"/>
      <c r="D6" s="30"/>
      <c r="E6" s="30"/>
      <c r="F6" s="30"/>
      <c r="G6" s="30"/>
      <c r="H6" s="38"/>
      <c r="I6" s="32"/>
    </row>
    <row r="7" spans="1:12" ht="12.75">
      <c r="A7" s="2"/>
      <c r="B7" s="29" t="str">
        <f>step1!B7</f>
        <v>As part of their analysis, Z-rocks wants to know the present value of this cost.</v>
      </c>
      <c r="C7" s="30"/>
      <c r="D7" s="30"/>
      <c r="E7" s="30"/>
      <c r="F7" s="30"/>
      <c r="G7" s="30"/>
      <c r="H7" s="30"/>
      <c r="I7" s="32"/>
      <c r="L7" s="54">
        <f>PV($D$21,$D$22,-$D$23)</f>
        <v>139909.03191235164</v>
      </c>
    </row>
    <row r="8" spans="1:12" ht="12.75">
      <c r="A8" s="2"/>
      <c r="B8" s="29" t="str">
        <f>step1!B8</f>
        <v>Assume that Z-rocks uses an interest rate of 16% per year.</v>
      </c>
      <c r="C8" s="30"/>
      <c r="D8" s="30"/>
      <c r="E8" s="30"/>
      <c r="F8" s="30"/>
      <c r="G8" s="30"/>
      <c r="H8" s="30"/>
      <c r="I8" s="32"/>
      <c r="L8" s="72" t="s">
        <v>21</v>
      </c>
    </row>
    <row r="9" spans="1:9" ht="12.75">
      <c r="A9" s="2"/>
      <c r="B9" s="35"/>
      <c r="C9" s="36"/>
      <c r="D9" s="36"/>
      <c r="E9" s="36"/>
      <c r="F9" s="36"/>
      <c r="G9" s="36"/>
      <c r="H9" s="36"/>
      <c r="I9" s="37"/>
    </row>
    <row r="10" spans="1:12" ht="12.75">
      <c r="A10" s="2"/>
      <c r="B10" s="3"/>
      <c r="C10" s="3"/>
      <c r="D10" s="3"/>
      <c r="E10" s="3"/>
      <c r="F10" s="61"/>
      <c r="G10" s="3"/>
      <c r="H10" s="3"/>
      <c r="I10" s="3"/>
      <c r="L10" s="54">
        <f>PV($D$21,$D$22,,-$D$23)</f>
        <v>27614.55489402374</v>
      </c>
    </row>
    <row r="11" ht="12.75">
      <c r="L11" s="72" t="s">
        <v>22</v>
      </c>
    </row>
    <row r="12" spans="1:12" ht="15.75">
      <c r="A12" s="39" t="s">
        <v>2</v>
      </c>
      <c r="B12" s="41"/>
      <c r="C12" s="5"/>
      <c r="D12" s="5"/>
      <c r="E12" s="5"/>
      <c r="F12" s="5"/>
      <c r="G12" s="5"/>
      <c r="H12" s="5"/>
      <c r="I12" s="6"/>
      <c r="L12" s="55"/>
    </row>
    <row r="13" spans="1:9" ht="15.75">
      <c r="A13" s="7"/>
      <c r="B13" s="18" t="s">
        <v>20</v>
      </c>
      <c r="C13" s="2"/>
      <c r="D13" s="2"/>
      <c r="E13" s="2"/>
      <c r="F13" s="2"/>
      <c r="G13" s="2"/>
      <c r="H13" s="2"/>
      <c r="I13" s="8"/>
    </row>
    <row r="14" spans="1:12" ht="12.75">
      <c r="A14" s="9"/>
      <c r="B14" s="1"/>
      <c r="C14" s="1"/>
      <c r="D14" s="1"/>
      <c r="E14" s="1"/>
      <c r="F14" s="1"/>
      <c r="G14" s="1"/>
      <c r="H14" s="1"/>
      <c r="I14" s="10"/>
      <c r="L14" s="71"/>
    </row>
    <row r="15" spans="1:10" ht="12.75">
      <c r="A15" s="3"/>
      <c r="B15" s="3"/>
      <c r="C15" s="3"/>
      <c r="D15" s="3"/>
      <c r="E15" s="3"/>
      <c r="F15" s="3"/>
      <c r="G15" s="3"/>
      <c r="H15" s="3"/>
      <c r="I15" s="3"/>
      <c r="J15" s="3"/>
    </row>
    <row r="16" spans="9:10" ht="12.75">
      <c r="I16" s="3"/>
      <c r="J16" s="3"/>
    </row>
    <row r="17" spans="9:10" ht="12.75">
      <c r="I17" s="3"/>
      <c r="J17" s="3"/>
    </row>
    <row r="18" spans="1:10" ht="12.75">
      <c r="A18" s="3"/>
      <c r="E18" s="3"/>
      <c r="F18" s="49"/>
      <c r="G18" s="50"/>
      <c r="H18" s="51"/>
      <c r="I18" s="3"/>
      <c r="J18" s="3"/>
    </row>
    <row r="19" spans="1:10" ht="12.75">
      <c r="A19" s="3"/>
      <c r="B19" s="62" t="s">
        <v>12</v>
      </c>
      <c r="C19" s="5"/>
      <c r="D19" s="73" t="str">
        <f>IF(step1!L6=1,"A","F")</f>
        <v>A</v>
      </c>
      <c r="E19" s="3"/>
      <c r="F19" s="43" t="s">
        <v>13</v>
      </c>
      <c r="G19" s="48"/>
      <c r="H19" s="54">
        <f>PV($D$21,$D$22,-$D$23)</f>
        <v>139909.03191235164</v>
      </c>
      <c r="I19" s="3"/>
      <c r="J19" s="3"/>
    </row>
    <row r="20" spans="1:13" ht="12.75">
      <c r="A20" s="3"/>
      <c r="B20" s="7"/>
      <c r="C20" s="2"/>
      <c r="D20" s="8"/>
      <c r="E20" s="3"/>
      <c r="F20" s="3"/>
      <c r="G20" s="56"/>
      <c r="H20" s="72" t="s">
        <v>21</v>
      </c>
      <c r="I20" s="3"/>
      <c r="J20" s="3"/>
      <c r="K20" s="57"/>
      <c r="L20" s="52"/>
      <c r="M20" s="2"/>
    </row>
    <row r="21" spans="1:10" ht="12.75">
      <c r="A21" s="3"/>
      <c r="B21" s="45" t="s">
        <v>7</v>
      </c>
      <c r="C21" s="3"/>
      <c r="D21" s="69">
        <f>step1!L10</f>
        <v>0.16</v>
      </c>
      <c r="E21" s="3"/>
      <c r="F21" s="3"/>
      <c r="G21" s="56"/>
      <c r="H21" s="52"/>
      <c r="I21" s="3"/>
      <c r="J21" s="3"/>
    </row>
    <row r="22" spans="1:10" ht="12.75">
      <c r="A22" s="3"/>
      <c r="B22" s="7" t="s">
        <v>18</v>
      </c>
      <c r="C22" s="3"/>
      <c r="D22" s="68">
        <f>step1!L8</f>
        <v>4</v>
      </c>
      <c r="E22" s="3"/>
      <c r="F22" s="3"/>
      <c r="G22" s="56"/>
      <c r="H22" s="52"/>
      <c r="I22" s="3"/>
      <c r="J22" s="3"/>
    </row>
    <row r="23" spans="1:10" ht="12.75">
      <c r="A23" s="3"/>
      <c r="B23" s="44" t="s">
        <v>14</v>
      </c>
      <c r="C23" s="11"/>
      <c r="D23" s="70">
        <f>step1!L7</f>
        <v>50000</v>
      </c>
      <c r="E23" s="3"/>
      <c r="F23" s="3"/>
      <c r="G23" s="56"/>
      <c r="H23" s="52"/>
      <c r="I23" s="3"/>
      <c r="J23" s="3"/>
    </row>
    <row r="24" spans="1:10" ht="12.75">
      <c r="A24" s="3"/>
      <c r="E24" s="3"/>
      <c r="F24" s="2"/>
      <c r="G24" s="2"/>
      <c r="H24" s="2"/>
      <c r="I24" s="3"/>
      <c r="J24" s="3"/>
    </row>
    <row r="25" spans="1:10" ht="12.75">
      <c r="A25" s="3"/>
      <c r="D25" s="55"/>
      <c r="E25" s="3"/>
      <c r="F25" s="3"/>
      <c r="G25" s="46"/>
      <c r="H25" s="3"/>
      <c r="I25" s="47"/>
      <c r="J25" s="3"/>
    </row>
    <row r="26" spans="1:10" ht="18">
      <c r="A26" s="3"/>
      <c r="B26" s="75" t="s">
        <v>24</v>
      </c>
      <c r="E26" s="3"/>
      <c r="I26" s="3"/>
      <c r="J26" s="3"/>
    </row>
    <row r="27" spans="1:10" ht="12.75">
      <c r="A27" s="3"/>
      <c r="B27" s="3"/>
      <c r="C27" s="4"/>
      <c r="D27" s="3"/>
      <c r="E27" s="3"/>
      <c r="F27" s="3"/>
      <c r="G27" s="3"/>
      <c r="H27" s="3"/>
      <c r="I27" s="3"/>
      <c r="J27" s="3"/>
    </row>
    <row r="28" spans="1:10" ht="12.75">
      <c r="A28" s="3"/>
      <c r="B28" s="3"/>
      <c r="C28" s="4"/>
      <c r="D28" s="3"/>
      <c r="E28" s="3"/>
      <c r="F28" s="3"/>
      <c r="G28" s="3"/>
      <c r="H28" s="3"/>
      <c r="I28" s="3"/>
      <c r="J28" s="3"/>
    </row>
    <row r="29" spans="1:10" ht="12.75">
      <c r="A29" s="3"/>
      <c r="B29" s="3"/>
      <c r="C29" s="4"/>
      <c r="D29" s="3"/>
      <c r="E29" s="3"/>
      <c r="F29" s="3"/>
      <c r="G29" s="4"/>
      <c r="H29" s="3"/>
      <c r="I29" s="3"/>
      <c r="J29" s="3"/>
    </row>
    <row r="30" spans="1:10" ht="12.75">
      <c r="A30" s="3"/>
      <c r="B30" s="3"/>
      <c r="C30" s="4"/>
      <c r="D30" s="3"/>
      <c r="E30" s="3"/>
      <c r="F30" s="3"/>
      <c r="G30" s="3"/>
      <c r="H30" s="3"/>
      <c r="I30" s="3"/>
      <c r="J30" s="3"/>
    </row>
    <row r="31" spans="1:10" ht="12.75">
      <c r="A31" s="3"/>
      <c r="B31" s="3"/>
      <c r="C31" s="4"/>
      <c r="D31" s="3"/>
      <c r="E31" s="3"/>
      <c r="F31" s="3"/>
      <c r="G31" s="46"/>
      <c r="H31" s="3"/>
      <c r="I31" s="3"/>
      <c r="J31" s="3"/>
    </row>
    <row r="32" spans="1:10" ht="12.75">
      <c r="A32" s="3"/>
      <c r="B32" s="3"/>
      <c r="C32" s="4"/>
      <c r="D32" s="3"/>
      <c r="E32" s="3"/>
      <c r="F32" s="3"/>
      <c r="G32" s="3"/>
      <c r="H32" s="3"/>
      <c r="I32" s="3"/>
      <c r="J32" s="3"/>
    </row>
    <row r="33" spans="1:10" ht="12.75">
      <c r="A33" s="3"/>
      <c r="B33" s="3"/>
      <c r="C33" s="4"/>
      <c r="D33" s="3"/>
      <c r="E33" s="3"/>
      <c r="F33" s="3"/>
      <c r="G33" s="47"/>
      <c r="H33" s="12"/>
      <c r="I33" s="3"/>
      <c r="J33" s="3"/>
    </row>
    <row r="34" spans="1:10" ht="12.75">
      <c r="A34" s="3"/>
      <c r="B34" s="3"/>
      <c r="C34" s="4"/>
      <c r="D34" s="3"/>
      <c r="E34" s="3"/>
      <c r="F34" s="3"/>
      <c r="G34" s="3"/>
      <c r="H34" s="3"/>
      <c r="I34" s="3"/>
      <c r="J34" s="3"/>
    </row>
    <row r="35" spans="1:10" ht="12.75">
      <c r="A35" s="3"/>
      <c r="B35" s="3"/>
      <c r="C35" s="4"/>
      <c r="D35" s="3"/>
      <c r="E35" s="3"/>
      <c r="F35" s="3"/>
      <c r="G35" s="3"/>
      <c r="H35" s="3"/>
      <c r="I35" s="3"/>
      <c r="J35" s="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47"/>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