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3"/>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The depreciation rate for each year depends on the recovery period given in cell G8.  The depreciation rates for each year are given in the appropriate column in the rate table in the textbook.  You must have rates entered from year 1 to one year beyond the recovery period.</t>
        </r>
      </text>
    </comment>
    <comment ref="F8" authorId="0">
      <text>
        <r>
          <rPr>
            <sz val="8"/>
            <rFont val="Tahoma"/>
            <family val="2"/>
          </rPr>
          <t>MACRS stands for Modified Accelerated Cost Recovery System, a method for determining yearly depreciation values.  MACRS assumes that all purchase, install, and test costs are part of the basis.  It assumes that the life of the product is based on the type of product.  It uses a table to find the yearly depreciaiton rate.  It assumes a salvage value of $0.</t>
        </r>
      </text>
    </comment>
    <comment ref="D6" authorId="0">
      <text>
        <r>
          <rPr>
            <sz val="8"/>
            <rFont val="Tahoma"/>
            <family val="2"/>
          </rPr>
          <t>The year 0 purchase cost is part of the basis, or year 0 book value.</t>
        </r>
      </text>
    </comment>
    <comment ref="F6" authorId="0">
      <text>
        <r>
          <rPr>
            <sz val="8"/>
            <rFont val="Tahoma"/>
            <family val="2"/>
          </rPr>
          <t>The year 0 install and test costs are also part of the basis, or year 0 book value.  Add these values to the purchase cost to find the total basis cost.</t>
        </r>
      </text>
    </comment>
    <comment ref="D7" authorId="0">
      <text>
        <r>
          <rPr>
            <sz val="8"/>
            <rFont val="Tahoma"/>
            <family val="2"/>
          </rPr>
          <t>Do not use the actual life of the equipment as the number of years for the depreciation when using MACRS.  Instead, use the given MACRS recovery period.</t>
        </r>
      </text>
    </comment>
    <comment ref="H7" authorId="0">
      <text>
        <r>
          <rPr>
            <sz val="8"/>
            <rFont val="Tahoma"/>
            <family val="2"/>
          </rPr>
          <t>Do not use the actual salvage value of the equipment in the depreciation calculation when using MACRS.  Instead, assume a salvage value of $0.</t>
        </r>
      </text>
    </comment>
    <comment ref="G8" authorId="0">
      <text>
        <r>
          <rPr>
            <sz val="8"/>
            <rFont val="Tahoma"/>
            <family val="2"/>
          </rPr>
          <t>This is the assumed life of the equipment for depreciaiton purposes.  Since 1/2 depreciation is taken the first and last years, the number of years with depreciaiton is one more than this number.</t>
        </r>
      </text>
    </comment>
    <comment ref="C9" authorId="0">
      <text>
        <r>
          <rPr>
            <sz val="8"/>
            <rFont val="Tahoma"/>
            <family val="2"/>
          </rPr>
          <t>Depreciation is the reduction in the value of an asset for a given year.  In MACRS, it is the basis times the depreciation rate for that year.</t>
        </r>
      </text>
    </comment>
    <comment ref="D9" authorId="0">
      <text>
        <r>
          <rPr>
            <sz val="8"/>
            <rFont val="Tahoma"/>
            <family val="2"/>
          </rPr>
          <t>Book value is the current undepreciated value of the equipment.  It is the basis minus all depreciation charges to date.</t>
        </r>
      </text>
    </comment>
  </commentList>
</comments>
</file>

<file path=xl/comments2.xml><?xml version="1.0" encoding="utf-8"?>
<comments xmlns="http://schemas.openxmlformats.org/spreadsheetml/2006/main">
  <authors>
    <author>Tom Lacksonen</author>
  </authors>
  <commentList>
    <comment ref="B13" authorId="0">
      <text>
        <r>
          <rPr>
            <sz val="8"/>
            <rFont val="Tahoma"/>
            <family val="2"/>
          </rPr>
          <t>Depreciation is the basis in year 0 times the depreciation rate for that year.
The basis is given in cell E20.
The depreciaiton rates are given in column D.
To make the formula easier to copy, enter the basis as an absolute reference:  "=$E$20*D21".</t>
        </r>
      </text>
    </comment>
    <comment ref="B12" authorId="0">
      <text>
        <r>
          <rPr>
            <sz val="8"/>
            <rFont val="Tahoma"/>
            <family val="2"/>
          </rPr>
          <t>The book value is the total purchase plus install and test costs in year 0.  Add the values given in cells D6 and F6 to get the basis, or book value in year 0.</t>
        </r>
      </text>
    </comment>
    <comment ref="B14" authorId="0">
      <text>
        <r>
          <rPr>
            <sz val="8"/>
            <rFont val="Tahoma"/>
            <family val="2"/>
          </rPr>
          <t>Copy the formula entered in D21 down to one year past the recovery period amount.</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current book value is the book value from the previous year minus the depreciation for the current year.
The previous book value is in cell E21.
The current depreciaiton amount is in cell C21.</t>
        </r>
      </text>
    </comment>
    <comment ref="B13" authorId="0">
      <text>
        <r>
          <rPr>
            <sz val="8"/>
            <rFont val="Tahoma"/>
            <family val="2"/>
          </rPr>
          <t>Copy the formula entered in E21 down to one year past the recovery period amount.</t>
        </r>
      </text>
    </comment>
  </commentList>
</comments>
</file>

<file path=xl/sharedStrings.xml><?xml version="1.0" encoding="utf-8"?>
<sst xmlns="http://schemas.openxmlformats.org/spreadsheetml/2006/main" count="42" uniqueCount="27">
  <si>
    <t>Step 1</t>
  </si>
  <si>
    <t>Year</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</si>
  <si>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</si>
  <si>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</si>
  <si>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</si>
  <si>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</si>
  <si>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</si>
  <si>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</si>
  <si>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</si>
  <si>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</si>
  <si>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</si>
  <si>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</si>
  <si>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Find the depreciation and book value each year for this equipment.</t>
  </si>
  <si>
    <t>Rate</t>
  </si>
  <si>
    <t>Depreciation</t>
  </si>
  <si>
    <t>Book value</t>
  </si>
  <si>
    <t>Depreciation and book value</t>
  </si>
  <si>
    <t>MACRS problems</t>
  </si>
  <si>
    <t xml:space="preserve">  =E20 - D21</t>
  </si>
  <si>
    <t xml:space="preserve">  =$E$20 * D21</t>
  </si>
  <si>
    <t>Enter the MACRS depreciation rate for each year in column C.</t>
  </si>
  <si>
    <t>Enter the book value for year 0 in cell E20.</t>
  </si>
  <si>
    <t>Enter the function for book value in year 1 in cell E21.</t>
  </si>
  <si>
    <t>Copy the formula for book value each year down column E.</t>
  </si>
  <si>
    <t>Copy the formula for depreciation each year down column D.</t>
  </si>
  <si>
    <t>Enter the depreciation formula for year 1 in cell D21.</t>
  </si>
  <si>
    <r>
      <t>8</t>
    </r>
    <r>
      <rPr>
        <sz val="10"/>
        <rFont val="Arial"/>
        <family val="0"/>
      </rPr>
      <t xml:space="preserve">  Copyright, 2001, Thomas A. Lacksonen</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</si>
</sst>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
  </numFmts>
  <fonts count="12">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sz val="12"/>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5" xfId="0" applyFill="1" applyBorder="1" applyAlignment="1">
      <alignment/>
    </xf>
    <xf numFmtId="8" fontId="0" fillId="0" borderId="0" xfId="0" applyNumberFormat="1" applyFill="1" applyBorder="1" applyAlignment="1" quotePrefix="1">
      <alignment/>
    </xf>
    <xf numFmtId="0" fontId="0" fillId="0" borderId="0" xfId="0" applyNumberFormat="1" applyAlignment="1">
      <alignment/>
    </xf>
    <xf numFmtId="10" fontId="0" fillId="0" borderId="0" xfId="0" applyNumberForma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7"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8" fillId="3" borderId="8"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5" fillId="0" borderId="0" xfId="0" applyFont="1" applyAlignment="1">
      <alignment/>
    </xf>
    <xf numFmtId="0" fontId="0" fillId="0" borderId="6" xfId="0" applyFill="1" applyBorder="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0" fontId="0" fillId="0" borderId="0" xfId="0" applyFill="1" applyBorder="1" applyAlignment="1">
      <alignment horizontal="center"/>
    </xf>
    <xf numFmtId="165" fontId="0" fillId="0" borderId="0" xfId="0" applyNumberFormat="1" applyFill="1" applyBorder="1" applyAlignment="1">
      <alignment horizontal="center"/>
    </xf>
    <xf numFmtId="0" fontId="0" fillId="0" borderId="0" xfId="0" applyFill="1" applyBorder="1" applyAlignment="1">
      <alignment horizontal="center" wrapText="1"/>
    </xf>
    <xf numFmtId="0" fontId="0" fillId="0" borderId="8" xfId="0" applyFill="1" applyBorder="1" applyAlignment="1">
      <alignment horizontal="center"/>
    </xf>
    <xf numFmtId="165" fontId="0" fillId="0" borderId="2" xfId="0" applyNumberFormat="1" applyFill="1" applyBorder="1" applyAlignment="1">
      <alignment horizontal="center"/>
    </xf>
    <xf numFmtId="164" fontId="0" fillId="0" borderId="0" xfId="0" applyNumberFormat="1" applyFill="1" applyBorder="1" applyAlignment="1">
      <alignment/>
    </xf>
    <xf numFmtId="164" fontId="0" fillId="0" borderId="5" xfId="0" applyNumberFormat="1" applyFill="1" applyBorder="1" applyAlignment="1">
      <alignment/>
    </xf>
    <xf numFmtId="164" fontId="0" fillId="0" borderId="1" xfId="0" applyNumberFormat="1" applyFill="1" applyBorder="1" applyAlignment="1">
      <alignment/>
    </xf>
    <xf numFmtId="164" fontId="0" fillId="0" borderId="0" xfId="0" applyNumberFormat="1" applyFont="1" applyFill="1" applyBorder="1" applyAlignment="1">
      <alignment/>
    </xf>
    <xf numFmtId="164" fontId="0" fillId="4" borderId="0" xfId="0" applyNumberFormat="1" applyFill="1" applyBorder="1" applyAlignment="1">
      <alignment/>
    </xf>
    <xf numFmtId="164" fontId="0" fillId="4" borderId="5" xfId="0" applyNumberForma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169" fontId="0" fillId="0" borderId="0" xfId="17" applyNumberFormat="1" applyFont="1" applyAlignment="1">
      <alignment/>
    </xf>
    <xf numFmtId="169" fontId="0" fillId="0" borderId="0" xfId="17" applyNumberFormat="1" applyFill="1" applyAlignment="1">
      <alignment/>
    </xf>
    <xf numFmtId="164" fontId="0" fillId="5" borderId="0" xfId="0" applyNumberFormat="1" applyFill="1" applyBorder="1" applyAlignment="1">
      <alignment/>
    </xf>
    <xf numFmtId="10" fontId="0" fillId="0" borderId="0" xfId="19" applyNumberFormat="1" applyBorder="1" applyAlignment="1">
      <alignment/>
    </xf>
    <xf numFmtId="0" fontId="0" fillId="0" borderId="2" xfId="0" applyFill="1" applyBorder="1" applyAlignment="1">
      <alignment horizontal="center" wrapText="1"/>
    </xf>
    <xf numFmtId="0" fontId="0" fillId="0" borderId="3" xfId="0" applyFill="1" applyBorder="1" applyAlignment="1">
      <alignment/>
    </xf>
    <xf numFmtId="164" fontId="0" fillId="5" borderId="5" xfId="0" applyNumberFormat="1" applyFill="1" applyBorder="1" applyAlignment="1">
      <alignment/>
    </xf>
    <xf numFmtId="0" fontId="0" fillId="0" borderId="0" xfId="0" applyAlignment="1" quotePrefix="1">
      <alignment/>
    </xf>
    <xf numFmtId="0" fontId="0" fillId="0" borderId="1" xfId="0" applyFill="1" applyBorder="1" applyAlignment="1">
      <alignment/>
    </xf>
    <xf numFmtId="0" fontId="0" fillId="0" borderId="7" xfId="0" applyFill="1" applyBorder="1" applyAlignment="1">
      <alignment/>
    </xf>
    <xf numFmtId="0" fontId="0" fillId="0" borderId="0" xfId="0" applyFill="1" applyBorder="1" applyAlignment="1" quotePrefix="1">
      <alignment/>
    </xf>
    <xf numFmtId="10" fontId="0" fillId="0" borderId="1" xfId="19" applyNumberFormat="1" applyBorder="1" applyAlignment="1">
      <alignment/>
    </xf>
    <xf numFmtId="164" fontId="0" fillId="5" borderId="7" xfId="0" applyNumberFormat="1" applyFill="1" applyBorder="1" applyAlignment="1">
      <alignment/>
    </xf>
    <xf numFmtId="10" fontId="0" fillId="4" borderId="0" xfId="19" applyNumberFormat="1" applyFill="1" applyBorder="1" applyAlignment="1">
      <alignment/>
    </xf>
    <xf numFmtId="10" fontId="0" fillId="4" borderId="1" xfId="19" applyNumberFormat="1" applyFill="1" applyBorder="1" applyAlignment="1">
      <alignment/>
    </xf>
    <xf numFmtId="10" fontId="0" fillId="4" borderId="0" xfId="19" applyNumberFormat="1" applyFont="1" applyFill="1" applyBorder="1" applyAlignment="1">
      <alignment/>
    </xf>
    <xf numFmtId="164" fontId="0" fillId="4" borderId="1" xfId="0" applyNumberFormat="1" applyFill="1" applyBorder="1" applyAlignment="1">
      <alignment/>
    </xf>
    <xf numFmtId="164" fontId="0" fillId="4" borderId="7" xfId="0" applyNumberFormat="1" applyFill="1" applyBorder="1" applyAlignment="1">
      <alignment/>
    </xf>
    <xf numFmtId="0" fontId="10" fillId="0" borderId="0" xfId="0" applyFont="1" applyFill="1" applyBorder="1" applyAlignment="1">
      <alignment/>
    </xf>
    <xf numFmtId="164" fontId="0" fillId="5" borderId="1" xfId="0" applyNumberForma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A1" sqref="A1"/>
    </sheetView>
  </sheetViews>
  <sheetFormatPr defaultColWidth="9.140625" defaultRowHeight="12.75"/>
  <cols>
    <col min="4" max="5" width="11.7109375" style="0" customWidth="1"/>
    <col min="9" max="9" width="5.7109375" style="0" customWidth="1"/>
    <col min="12" max="12" width="9.140625" style="0" hidden="1" customWidth="1"/>
  </cols>
  <sheetData>
    <row r="1" ht="18.75">
      <c r="D1" s="16" t="s">
        <v>16</v>
      </c>
    </row>
    <row r="2" ht="18.75">
      <c r="D2" s="16" t="s">
        <v>17</v>
      </c>
    </row>
    <row r="3" ht="12.75" customHeight="1">
      <c r="D3" s="16"/>
    </row>
    <row r="5" spans="2:12" ht="12.75">
      <c r="B5" s="26" t="str">
        <f>"The Moore-Payne Medical Clinic will be purchasing a new "&amp;$L$13</f>
        <v>The Moore-Payne Medical Clinic will be purchasing a new computer network for the office.</v>
      </c>
      <c r="C5" s="27"/>
      <c r="D5" s="27"/>
      <c r="E5" s="27"/>
      <c r="F5" s="27"/>
      <c r="G5" s="27"/>
      <c r="H5" s="27"/>
      <c r="I5" s="28"/>
      <c r="L5" s="60">
        <v>40000</v>
      </c>
    </row>
    <row r="6" spans="2:12" ht="12.75">
      <c r="B6" s="29" t="str">
        <f>"The equipment will cost $"&amp;$L$5&amp;" to purchase and $"&amp;$L$6&amp;" to install and check out."</f>
        <v>The equipment will cost $40000 to purchase and $15000 to install and check out.</v>
      </c>
      <c r="C6" s="30"/>
      <c r="D6" s="30"/>
      <c r="E6" s="30"/>
      <c r="F6" s="30"/>
      <c r="G6" s="30"/>
      <c r="H6" s="31"/>
      <c r="I6" s="32"/>
      <c r="L6" s="62">
        <v>15000</v>
      </c>
    </row>
    <row r="7" spans="2:12" ht="12.75">
      <c r="B7" s="29" t="str">
        <f>"The equipment will last "&amp;$L$8&amp;" years and is expected to have a salvage value of $"&amp;L7</f>
        <v>The equipment will last 8 years and is expected to have a salvage value of $3000</v>
      </c>
      <c r="C7" s="33"/>
      <c r="D7" s="30"/>
      <c r="E7" s="30"/>
      <c r="F7" s="30"/>
      <c r="G7" s="30"/>
      <c r="H7" s="30"/>
      <c r="I7" s="32"/>
      <c r="L7" s="60">
        <v>3000</v>
      </c>
    </row>
    <row r="8" spans="2:12" ht="12.75">
      <c r="B8" s="34" t="str">
        <f>"at that time.  The equipment is decreciated using MACRS with a "&amp;L10&amp;" year recovery period."</f>
        <v>at that time.  The equipment is decreciated using MACRS with a 5 year recovery period.</v>
      </c>
      <c r="C8" s="30"/>
      <c r="D8" s="30"/>
      <c r="E8" s="30"/>
      <c r="F8" s="30"/>
      <c r="G8" s="30"/>
      <c r="H8" s="30"/>
      <c r="I8" s="32"/>
      <c r="L8" s="13">
        <v>8</v>
      </c>
    </row>
    <row r="9" spans="2:12" ht="12.75">
      <c r="B9" s="35" t="s">
        <v>12</v>
      </c>
      <c r="C9" s="36"/>
      <c r="D9" s="36"/>
      <c r="E9" s="36"/>
      <c r="F9" s="37"/>
      <c r="G9" s="36"/>
      <c r="H9" s="36"/>
      <c r="I9" s="38"/>
      <c r="L9" s="14"/>
    </row>
    <row r="10" spans="3:12" ht="12.75">
      <c r="C10" s="2"/>
      <c r="L10">
        <v>5</v>
      </c>
    </row>
    <row r="11" ht="12.75">
      <c r="C11" s="1"/>
    </row>
    <row r="12" spans="1:9" ht="15.75">
      <c r="A12" s="41" t="s">
        <v>0</v>
      </c>
      <c r="B12" s="21" t="s">
        <v>6</v>
      </c>
      <c r="C12" s="44" t="s">
        <v>20</v>
      </c>
      <c r="D12" s="5"/>
      <c r="E12" s="5"/>
      <c r="F12" s="5"/>
      <c r="G12" s="5"/>
      <c r="H12" s="5"/>
      <c r="I12" s="6"/>
    </row>
    <row r="13" spans="1:12" ht="15.75">
      <c r="A13" s="20"/>
      <c r="B13" s="22"/>
      <c r="C13" s="17" t="s">
        <v>7</v>
      </c>
      <c r="D13" s="2"/>
      <c r="E13" s="2"/>
      <c r="F13" s="2"/>
      <c r="G13" s="2"/>
      <c r="H13" s="2"/>
      <c r="I13" s="8"/>
      <c r="L13" t="str">
        <f>IF(L10=5,"computer network for the office.","x-ray machine for their lab.")</f>
        <v>computer network for the office.</v>
      </c>
    </row>
    <row r="14" spans="1:9" ht="15.75">
      <c r="A14" s="20"/>
      <c r="B14" s="2"/>
      <c r="D14" s="2"/>
      <c r="E14" s="2"/>
      <c r="F14" s="2"/>
      <c r="G14" s="2"/>
      <c r="H14" s="2"/>
      <c r="I14" s="8"/>
    </row>
    <row r="15" spans="1:9" ht="15.75">
      <c r="A15" s="42" t="s">
        <v>5</v>
      </c>
      <c r="B15" s="1"/>
      <c r="C15" s="19" t="s">
        <v>9</v>
      </c>
      <c r="D15" s="1"/>
      <c r="E15" s="1"/>
      <c r="F15" s="1"/>
      <c r="G15" s="1"/>
      <c r="H15" s="1"/>
      <c r="I15" s="10"/>
    </row>
    <row r="17" spans="2:4" ht="12.75">
      <c r="B17" s="3"/>
      <c r="C17" s="3"/>
      <c r="D17" s="3"/>
    </row>
    <row r="18" spans="5:8" ht="12.75">
      <c r="E18" s="3"/>
      <c r="F18" s="49"/>
      <c r="G18" s="50"/>
      <c r="H18" s="51"/>
    </row>
    <row r="19" spans="2:8" ht="12.75">
      <c r="B19" s="52" t="s">
        <v>1</v>
      </c>
      <c r="C19" s="53" t="s">
        <v>13</v>
      </c>
      <c r="D19" s="66"/>
      <c r="E19" s="67"/>
      <c r="F19" s="3"/>
      <c r="G19" s="54"/>
      <c r="H19" s="54"/>
    </row>
    <row r="20" spans="2:8" ht="12.75">
      <c r="B20" s="46">
        <v>0</v>
      </c>
      <c r="C20" s="54"/>
      <c r="D20" s="54"/>
      <c r="E20" s="55"/>
      <c r="F20" s="3"/>
      <c r="G20" s="57"/>
      <c r="H20" s="54"/>
    </row>
    <row r="21" spans="2:8" ht="12.75">
      <c r="B21" s="46">
        <v>1</v>
      </c>
      <c r="C21" s="75"/>
      <c r="D21" s="54"/>
      <c r="E21" s="55"/>
      <c r="F21" s="3"/>
      <c r="G21" s="54"/>
      <c r="H21" s="54"/>
    </row>
    <row r="22" spans="2:8" ht="12.75">
      <c r="B22" s="46">
        <v>2</v>
      </c>
      <c r="C22" s="75"/>
      <c r="D22" s="54"/>
      <c r="E22" s="55"/>
      <c r="F22" s="3"/>
      <c r="G22" s="54"/>
      <c r="H22" s="54"/>
    </row>
    <row r="23" spans="2:8" ht="12.75">
      <c r="B23" s="46">
        <v>3</v>
      </c>
      <c r="C23" s="75"/>
      <c r="D23" s="54"/>
      <c r="E23" s="55"/>
      <c r="F23" s="3"/>
      <c r="G23" s="54"/>
      <c r="H23" s="54"/>
    </row>
    <row r="24" spans="2:8" ht="12.75">
      <c r="B24" s="46">
        <v>4</v>
      </c>
      <c r="C24" s="75"/>
      <c r="D24" s="54"/>
      <c r="E24" s="55"/>
      <c r="F24" s="2"/>
      <c r="G24" s="2"/>
      <c r="H24" s="2"/>
    </row>
    <row r="25" spans="2:8" ht="12.75">
      <c r="B25" s="46">
        <v>5</v>
      </c>
      <c r="C25" s="75"/>
      <c r="D25" s="54"/>
      <c r="E25" s="55"/>
      <c r="F25" s="3"/>
      <c r="G25" s="47"/>
      <c r="H25" s="3"/>
    </row>
    <row r="26" spans="2:8" ht="12.75">
      <c r="B26" s="46">
        <v>6</v>
      </c>
      <c r="C26" s="75"/>
      <c r="D26" s="54"/>
      <c r="E26" s="55"/>
      <c r="F26" s="3"/>
      <c r="G26" s="3"/>
      <c r="H26" s="54"/>
    </row>
    <row r="27" spans="2:5" ht="12.75">
      <c r="B27" s="46">
        <v>7</v>
      </c>
      <c r="C27" s="77"/>
      <c r="D27" s="54"/>
      <c r="E27" s="11"/>
    </row>
    <row r="28" spans="2:5" ht="12.75">
      <c r="B28" s="46">
        <v>8</v>
      </c>
      <c r="C28" s="75"/>
      <c r="D28" s="3"/>
      <c r="E28" s="11"/>
    </row>
    <row r="29" spans="2:5" ht="12.75">
      <c r="B29" s="46">
        <v>9</v>
      </c>
      <c r="C29" s="75"/>
      <c r="D29" s="3"/>
      <c r="E29" s="11"/>
    </row>
    <row r="30" spans="2:5" ht="12.75">
      <c r="B30" s="45">
        <v>10</v>
      </c>
      <c r="C30" s="76"/>
      <c r="D30" s="70"/>
      <c r="E30" s="71"/>
    </row>
    <row r="31" spans="2:4" ht="12.75">
      <c r="B31" s="3"/>
      <c r="C31" s="4"/>
      <c r="D31" s="3"/>
    </row>
    <row r="32" spans="2:4" ht="12.75">
      <c r="B32" s="3"/>
      <c r="C32" s="4"/>
      <c r="D32" s="3"/>
    </row>
    <row r="33" spans="2:4" ht="12.75">
      <c r="B33" s="3"/>
      <c r="C33" s="4"/>
      <c r="D33" s="3"/>
    </row>
    <row r="34" spans="2:4" ht="12.75">
      <c r="B34" s="3"/>
      <c r="C34" s="4"/>
      <c r="D34" s="3"/>
    </row>
    <row r="35" spans="2:4" ht="12.75">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A1" sqref="A1"/>
    </sheetView>
  </sheetViews>
  <sheetFormatPr defaultColWidth="9.140625" defaultRowHeight="12.75"/>
  <cols>
    <col min="4" max="4" width="11.57421875" style="0" customWidth="1"/>
    <col min="5" max="5" width="11.7109375" style="0" customWidth="1"/>
    <col min="9" max="9" width="5.57421875" style="0" customWidth="1"/>
  </cols>
  <sheetData>
    <row r="1" ht="18.75">
      <c r="D1" s="16" t="str">
        <f>step1!D1</f>
        <v>Depreciation and book value</v>
      </c>
    </row>
    <row r="2" ht="18.75">
      <c r="D2" s="16" t="str">
        <f>step1!D2</f>
        <v>MACRS problems</v>
      </c>
    </row>
    <row r="5" spans="1:9" ht="12.75">
      <c r="A5" s="2"/>
      <c r="B5" s="26" t="str">
        <f>step1!B5</f>
        <v>The Moore-Payne Medical Clinic will be purchasing a new computer network for the office.</v>
      </c>
      <c r="C5" s="27"/>
      <c r="D5" s="27"/>
      <c r="E5" s="27"/>
      <c r="F5" s="27"/>
      <c r="G5" s="27"/>
      <c r="H5" s="27"/>
      <c r="I5" s="28"/>
    </row>
    <row r="6" spans="1:9" ht="12.75">
      <c r="A6" s="2"/>
      <c r="B6" s="29" t="str">
        <f>step1!B6</f>
        <v>The equipment will cost $40000 to purchase and $15000 to install and check out.</v>
      </c>
      <c r="C6" s="30"/>
      <c r="D6" s="30"/>
      <c r="E6" s="30"/>
      <c r="F6" s="30"/>
      <c r="G6" s="30"/>
      <c r="H6" s="39"/>
      <c r="I6" s="32"/>
    </row>
    <row r="7" spans="1:9" ht="12.75">
      <c r="A7" s="2"/>
      <c r="B7" s="29" t="str">
        <f>step1!B7</f>
        <v>The equipment will last 8 years and is expected to have a salvage value of $3000</v>
      </c>
      <c r="C7" s="30"/>
      <c r="D7" s="30"/>
      <c r="E7" s="30"/>
      <c r="F7" s="30"/>
      <c r="G7" s="30"/>
      <c r="H7" s="30"/>
      <c r="I7" s="32"/>
    </row>
    <row r="8" spans="1:9" ht="12.75">
      <c r="A8" s="2"/>
      <c r="B8" s="29" t="str">
        <f>step1!B8</f>
        <v>at that time.  The equipment is decreciated using MACRS with a 5 year recovery period.</v>
      </c>
      <c r="C8" s="30"/>
      <c r="D8" s="30"/>
      <c r="E8" s="30"/>
      <c r="F8" s="30"/>
      <c r="G8" s="30"/>
      <c r="H8" s="30"/>
      <c r="I8" s="32"/>
    </row>
    <row r="9" spans="1:9" ht="12.75">
      <c r="A9" s="2"/>
      <c r="B9" s="35" t="str">
        <f>step1!B9</f>
        <v>Find the depreciation and book value each year for this equipment.</v>
      </c>
      <c r="C9" s="36"/>
      <c r="D9" s="36"/>
      <c r="E9" s="36"/>
      <c r="F9" s="40"/>
      <c r="G9" s="36"/>
      <c r="H9" s="36"/>
      <c r="I9" s="38"/>
    </row>
    <row r="10" ht="12.75">
      <c r="A10" s="2"/>
    </row>
    <row r="12" spans="1:9" ht="15.75">
      <c r="A12" s="41" t="s">
        <v>2</v>
      </c>
      <c r="B12" s="21" t="s">
        <v>6</v>
      </c>
      <c r="C12" s="18" t="s">
        <v>21</v>
      </c>
      <c r="D12" s="5"/>
      <c r="E12" s="5"/>
      <c r="F12" s="5"/>
      <c r="G12" s="5"/>
      <c r="H12" s="5"/>
      <c r="I12" s="6"/>
    </row>
    <row r="13" spans="1:9" ht="15">
      <c r="A13" s="23"/>
      <c r="B13" s="22" t="s">
        <v>6</v>
      </c>
      <c r="C13" s="17" t="s">
        <v>25</v>
      </c>
      <c r="D13" s="2"/>
      <c r="E13" s="2"/>
      <c r="F13" s="2"/>
      <c r="G13" s="2"/>
      <c r="H13" s="2"/>
      <c r="I13" s="8"/>
    </row>
    <row r="14" spans="1:9" ht="15">
      <c r="A14" s="23"/>
      <c r="B14" s="22" t="s">
        <v>6</v>
      </c>
      <c r="C14" s="17" t="s">
        <v>24</v>
      </c>
      <c r="D14" s="2"/>
      <c r="E14" s="2"/>
      <c r="F14" s="2"/>
      <c r="G14" s="2"/>
      <c r="H14" s="2"/>
      <c r="I14" s="8"/>
    </row>
    <row r="15" spans="1:9" ht="15.75">
      <c r="A15" s="24"/>
      <c r="B15" s="25"/>
      <c r="C15" s="19" t="s">
        <v>8</v>
      </c>
      <c r="D15" s="1"/>
      <c r="E15" s="1"/>
      <c r="F15" s="1"/>
      <c r="G15" s="1"/>
      <c r="H15" s="1"/>
      <c r="I15" s="10"/>
    </row>
    <row r="16" spans="1:9" ht="12.75">
      <c r="A16" s="3"/>
      <c r="B16" s="3"/>
      <c r="C16" s="3"/>
      <c r="D16" s="3"/>
      <c r="E16" s="3"/>
      <c r="F16" s="3"/>
      <c r="G16" s="47"/>
      <c r="H16" s="3"/>
      <c r="I16" s="3"/>
    </row>
    <row r="17" spans="1:9" ht="12.75">
      <c r="A17" s="3"/>
      <c r="B17" s="3"/>
      <c r="C17" s="3"/>
      <c r="D17" s="3"/>
      <c r="E17" s="3"/>
      <c r="F17" s="3"/>
      <c r="G17" s="3"/>
      <c r="H17" s="3"/>
      <c r="I17" s="3"/>
    </row>
    <row r="18" spans="1:9" ht="12.75">
      <c r="A18" s="3"/>
      <c r="B18" s="3"/>
      <c r="C18" s="3"/>
      <c r="D18" s="3"/>
      <c r="E18" s="3"/>
      <c r="F18" s="49"/>
      <c r="G18" s="50"/>
      <c r="H18" s="51"/>
      <c r="I18" s="3"/>
    </row>
    <row r="19" spans="1:11" ht="25.5">
      <c r="A19" s="3"/>
      <c r="B19" s="52" t="s">
        <v>1</v>
      </c>
      <c r="C19" s="53" t="s">
        <v>13</v>
      </c>
      <c r="D19" s="66" t="s">
        <v>14</v>
      </c>
      <c r="E19" s="67" t="s">
        <v>15</v>
      </c>
      <c r="F19" s="3"/>
      <c r="G19" s="54"/>
      <c r="H19" s="54"/>
      <c r="I19" s="3"/>
      <c r="K19" s="15"/>
    </row>
    <row r="20" spans="1:9" ht="12.75">
      <c r="A20" s="3"/>
      <c r="B20" s="46">
        <v>0</v>
      </c>
      <c r="C20" s="54"/>
      <c r="D20" s="54"/>
      <c r="E20" s="59"/>
      <c r="F20" s="3"/>
      <c r="G20" s="54"/>
      <c r="H20" s="54"/>
      <c r="I20" s="3"/>
    </row>
    <row r="21" spans="1:9" ht="12.75">
      <c r="A21" s="3"/>
      <c r="B21" s="46">
        <v>1</v>
      </c>
      <c r="C21" s="65">
        <f>final!C21</f>
        <v>0.2</v>
      </c>
      <c r="D21" s="58"/>
      <c r="E21" s="55"/>
      <c r="F21" s="3"/>
      <c r="G21" s="54"/>
      <c r="H21" s="54"/>
      <c r="I21" s="3"/>
    </row>
    <row r="22" spans="1:9" ht="12.75">
      <c r="A22" s="3"/>
      <c r="B22" s="46">
        <v>2</v>
      </c>
      <c r="C22" s="65">
        <f>final!C22</f>
        <v>0.32</v>
      </c>
      <c r="D22" s="58"/>
      <c r="E22" s="55"/>
      <c r="F22" s="3"/>
      <c r="G22" s="54"/>
      <c r="H22" s="54"/>
      <c r="I22" s="3"/>
    </row>
    <row r="23" spans="1:9" ht="12.75">
      <c r="A23" s="3"/>
      <c r="B23" s="46">
        <v>3</v>
      </c>
      <c r="C23" s="65">
        <f>final!C23</f>
        <v>0.192</v>
      </c>
      <c r="D23" s="58"/>
      <c r="E23" s="55"/>
      <c r="F23" s="3"/>
      <c r="G23" s="54"/>
      <c r="H23" s="54"/>
      <c r="I23" s="3"/>
    </row>
    <row r="24" spans="1:9" ht="12.75">
      <c r="A24" s="3"/>
      <c r="B24" s="46">
        <v>4</v>
      </c>
      <c r="C24" s="65">
        <f>final!C24</f>
        <v>0.1152</v>
      </c>
      <c r="D24" s="58"/>
      <c r="E24" s="55"/>
      <c r="I24" s="3"/>
    </row>
    <row r="25" spans="1:9" ht="12.75">
      <c r="A25" s="3"/>
      <c r="B25" s="46">
        <v>5</v>
      </c>
      <c r="C25" s="65">
        <f>final!C25</f>
        <v>0.1152</v>
      </c>
      <c r="D25" s="58"/>
      <c r="E25" s="55"/>
      <c r="F25" s="3"/>
      <c r="G25" s="47"/>
      <c r="H25" s="3"/>
      <c r="I25" s="3"/>
    </row>
    <row r="26" spans="1:9" ht="12.75">
      <c r="A26" s="3"/>
      <c r="B26" s="46">
        <v>6</v>
      </c>
      <c r="C26" s="65">
        <f>final!C26</f>
        <v>0.0576</v>
      </c>
      <c r="D26" s="58"/>
      <c r="E26" s="55"/>
      <c r="F26" s="3"/>
      <c r="G26" s="3"/>
      <c r="H26" s="54"/>
      <c r="I26" s="3"/>
    </row>
    <row r="27" spans="1:9" ht="12.75">
      <c r="A27" s="3"/>
      <c r="B27" s="46">
        <v>7</v>
      </c>
      <c r="C27" s="65">
        <f>IF(final!C27&gt;0,final!C27,"")</f>
      </c>
      <c r="D27" s="58"/>
      <c r="E27" s="11"/>
      <c r="F27" s="3"/>
      <c r="G27" s="3"/>
      <c r="H27" s="3"/>
      <c r="I27" s="3"/>
    </row>
    <row r="28" spans="1:9" ht="12.75">
      <c r="A28" s="3"/>
      <c r="B28" s="46">
        <v>8</v>
      </c>
      <c r="C28" s="65">
        <f>IF(final!C28&gt;0,final!C28,"")</f>
      </c>
      <c r="D28" s="58"/>
      <c r="E28" s="11"/>
      <c r="F28" s="3"/>
      <c r="G28" s="3"/>
      <c r="H28" s="3"/>
      <c r="I28" s="3"/>
    </row>
    <row r="29" spans="1:9" ht="12.75">
      <c r="A29" s="3"/>
      <c r="B29" s="46">
        <v>9</v>
      </c>
      <c r="C29" s="65">
        <f>IF(final!C29&gt;0,final!C29,"")</f>
      </c>
      <c r="D29" s="58"/>
      <c r="E29" s="11"/>
      <c r="F29" s="3"/>
      <c r="G29" s="4"/>
      <c r="H29" s="3"/>
      <c r="I29" s="3"/>
    </row>
    <row r="30" spans="1:9" ht="12.75">
      <c r="A30" s="3"/>
      <c r="B30" s="45">
        <v>10</v>
      </c>
      <c r="C30" s="73">
        <f>IF(final!C30&gt;0,final!C30,"")</f>
      </c>
      <c r="D30" s="78"/>
      <c r="E30" s="71"/>
      <c r="F30" s="3"/>
      <c r="G30" s="3"/>
      <c r="H30" s="3"/>
      <c r="I30" s="3"/>
    </row>
    <row r="31" spans="1:9" ht="12.75">
      <c r="A31" s="3"/>
      <c r="B31" s="3"/>
      <c r="C31" s="4"/>
      <c r="D31" s="3"/>
      <c r="E31" s="3"/>
      <c r="F31" s="3"/>
      <c r="G31" s="47"/>
      <c r="H31" s="3"/>
      <c r="I31" s="3"/>
    </row>
    <row r="32" spans="1:9" ht="12.75">
      <c r="A32" s="3"/>
      <c r="B32" s="3"/>
      <c r="C32" s="4"/>
      <c r="D32" s="3"/>
      <c r="E32" s="3"/>
      <c r="F32" s="3"/>
      <c r="G32" s="3"/>
      <c r="H32" s="3"/>
      <c r="I32" s="3"/>
    </row>
    <row r="33" spans="1:9" ht="12.75">
      <c r="A33" s="3"/>
      <c r="B33" s="3"/>
      <c r="C33" s="4"/>
      <c r="D33" s="3"/>
      <c r="E33" s="3"/>
      <c r="F33" s="3"/>
      <c r="G33" s="4"/>
      <c r="H33" s="3"/>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8"/>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30"/>
  <sheetViews>
    <sheetView workbookViewId="0" topLeftCell="A1">
      <selection activeCell="A1" sqref="A1"/>
    </sheetView>
  </sheetViews>
  <sheetFormatPr defaultColWidth="9.140625" defaultRowHeight="12.75"/>
  <cols>
    <col min="4" max="4" width="11.7109375" style="0" customWidth="1"/>
    <col min="5" max="5" width="11.57421875" style="0" customWidth="1"/>
    <col min="9" max="9" width="5.7109375" style="0" customWidth="1"/>
  </cols>
  <sheetData>
    <row r="1" ht="18.75">
      <c r="D1" s="16" t="str">
        <f>step1!D1</f>
        <v>Depreciation and book value</v>
      </c>
    </row>
    <row r="2" ht="18.75">
      <c r="D2" s="16" t="str">
        <f>step1!D2</f>
        <v>MACRS problems</v>
      </c>
    </row>
    <row r="5" spans="1:9" ht="12.75">
      <c r="A5" s="2"/>
      <c r="B5" s="26" t="str">
        <f>step1!B5</f>
        <v>The Moore-Payne Medical Clinic will be purchasing a new computer network for the office.</v>
      </c>
      <c r="C5" s="27"/>
      <c r="D5" s="27"/>
      <c r="E5" s="27"/>
      <c r="F5" s="27"/>
      <c r="G5" s="27"/>
      <c r="H5" s="27"/>
      <c r="I5" s="28"/>
    </row>
    <row r="6" spans="1:9" ht="12.75">
      <c r="A6" s="2"/>
      <c r="B6" s="29" t="str">
        <f>step1!B6</f>
        <v>The equipment will cost $40000 to purchase and $15000 to install and check out.</v>
      </c>
      <c r="C6" s="30"/>
      <c r="D6" s="30"/>
      <c r="E6" s="30"/>
      <c r="F6" s="30"/>
      <c r="G6" s="30"/>
      <c r="H6" s="39"/>
      <c r="I6" s="32"/>
    </row>
    <row r="7" spans="1:9" ht="12.75">
      <c r="A7" s="2"/>
      <c r="B7" s="29" t="str">
        <f>step1!B7</f>
        <v>The equipment will last 8 years and is expected to have a salvage value of $3000</v>
      </c>
      <c r="C7" s="30"/>
      <c r="D7" s="30"/>
      <c r="E7" s="30"/>
      <c r="F7" s="30"/>
      <c r="G7" s="30"/>
      <c r="H7" s="30"/>
      <c r="I7" s="32"/>
    </row>
    <row r="8" spans="1:9" ht="12.75">
      <c r="A8" s="2"/>
      <c r="B8" s="29" t="str">
        <f>step1!B8</f>
        <v>at that time.  The equipment is decreciated using MACRS with a 5 year recovery period.</v>
      </c>
      <c r="C8" s="30"/>
      <c r="D8" s="30"/>
      <c r="E8" s="30"/>
      <c r="F8" s="30"/>
      <c r="G8" s="30"/>
      <c r="H8" s="30"/>
      <c r="I8" s="32"/>
    </row>
    <row r="9" spans="1:9" ht="12.75">
      <c r="A9" s="2"/>
      <c r="B9" s="35" t="str">
        <f>step1!B9</f>
        <v>Find the depreciation and book value each year for this equipment.</v>
      </c>
      <c r="C9" s="36"/>
      <c r="D9" s="36"/>
      <c r="E9" s="36"/>
      <c r="F9" s="40"/>
      <c r="G9" s="36"/>
      <c r="H9" s="36"/>
      <c r="I9" s="38"/>
    </row>
    <row r="10" ht="12.75">
      <c r="A10" s="2"/>
    </row>
    <row r="11" ht="12.75">
      <c r="L11" s="63"/>
    </row>
    <row r="12" spans="1:12" ht="15.75">
      <c r="A12" s="41" t="s">
        <v>3</v>
      </c>
      <c r="B12" s="21" t="s">
        <v>6</v>
      </c>
      <c r="C12" s="18" t="s">
        <v>22</v>
      </c>
      <c r="D12" s="5"/>
      <c r="E12" s="5"/>
      <c r="F12" s="5"/>
      <c r="G12" s="5"/>
      <c r="H12" s="5"/>
      <c r="I12" s="6"/>
      <c r="L12" s="63"/>
    </row>
    <row r="13" spans="1:9" ht="15">
      <c r="A13" s="23"/>
      <c r="B13" s="22" t="s">
        <v>6</v>
      </c>
      <c r="C13" s="17" t="s">
        <v>23</v>
      </c>
      <c r="D13" s="2"/>
      <c r="E13" s="2"/>
      <c r="F13" s="2"/>
      <c r="G13" s="2"/>
      <c r="H13" s="2"/>
      <c r="I13" s="8"/>
    </row>
    <row r="14" spans="1:9" ht="15.75">
      <c r="A14" s="24"/>
      <c r="B14" s="25"/>
      <c r="C14" s="19" t="s">
        <v>10</v>
      </c>
      <c r="D14" s="1"/>
      <c r="E14" s="1"/>
      <c r="F14" s="1"/>
      <c r="G14" s="1"/>
      <c r="H14" s="1"/>
      <c r="I14" s="10"/>
    </row>
    <row r="18" spans="2:8" ht="12.75">
      <c r="B18" s="3"/>
      <c r="C18" s="3"/>
      <c r="D18" s="3"/>
      <c r="E18" s="3"/>
      <c r="F18" s="49"/>
      <c r="G18" s="50"/>
      <c r="H18" s="51"/>
    </row>
    <row r="19" spans="2:8" ht="12.75">
      <c r="B19" s="52" t="s">
        <v>1</v>
      </c>
      <c r="C19" s="53" t="s">
        <v>13</v>
      </c>
      <c r="D19" s="66" t="s">
        <v>14</v>
      </c>
      <c r="E19" s="67" t="s">
        <v>15</v>
      </c>
      <c r="F19" s="3"/>
      <c r="G19" s="54"/>
      <c r="H19" s="54"/>
    </row>
    <row r="20" spans="2:8" ht="12.75">
      <c r="B20" s="46">
        <v>0</v>
      </c>
      <c r="C20" s="54"/>
      <c r="D20" s="54"/>
      <c r="E20" s="55">
        <f>step1!L5+step1!L6</f>
        <v>55000</v>
      </c>
      <c r="F20" s="3"/>
      <c r="G20" s="54"/>
      <c r="H20" s="54"/>
    </row>
    <row r="21" spans="2:8" ht="12.75">
      <c r="B21" s="46">
        <v>1</v>
      </c>
      <c r="C21" s="65">
        <f>final!C21</f>
        <v>0.2</v>
      </c>
      <c r="D21" s="54">
        <f>final!D21</f>
        <v>11000</v>
      </c>
      <c r="E21" s="59"/>
      <c r="F21" s="72" t="s">
        <v>19</v>
      </c>
      <c r="G21" s="54"/>
      <c r="H21" s="54"/>
    </row>
    <row r="22" spans="2:8" ht="12.75">
      <c r="B22" s="46">
        <v>2</v>
      </c>
      <c r="C22" s="65">
        <f>final!C22</f>
        <v>0.32</v>
      </c>
      <c r="D22" s="54">
        <f>final!D22</f>
        <v>17600</v>
      </c>
      <c r="E22" s="59"/>
      <c r="F22" s="3"/>
      <c r="G22" s="54"/>
      <c r="H22" s="54"/>
    </row>
    <row r="23" spans="2:8" ht="12.75">
      <c r="B23" s="46">
        <v>3</v>
      </c>
      <c r="C23" s="65">
        <f>final!C23</f>
        <v>0.192</v>
      </c>
      <c r="D23" s="54">
        <f>final!D23</f>
        <v>10560</v>
      </c>
      <c r="E23" s="59"/>
      <c r="F23" s="3"/>
      <c r="G23" s="54"/>
      <c r="H23" s="54"/>
    </row>
    <row r="24" spans="2:8" ht="12.75">
      <c r="B24" s="46">
        <v>4</v>
      </c>
      <c r="C24" s="65">
        <f>final!C24</f>
        <v>0.1152</v>
      </c>
      <c r="D24" s="54">
        <f>final!D24</f>
        <v>6336</v>
      </c>
      <c r="E24" s="59"/>
      <c r="F24" s="3"/>
      <c r="G24" s="3"/>
      <c r="H24" s="3"/>
    </row>
    <row r="25" spans="2:8" ht="12.75">
      <c r="B25" s="46">
        <v>5</v>
      </c>
      <c r="C25" s="65">
        <f>final!C25</f>
        <v>0.1152</v>
      </c>
      <c r="D25" s="54">
        <f>final!D25</f>
        <v>6336</v>
      </c>
      <c r="E25" s="59"/>
      <c r="F25" s="3"/>
      <c r="G25" s="47"/>
      <c r="H25" s="3"/>
    </row>
    <row r="26" spans="2:8" ht="12.75">
      <c r="B26" s="46">
        <v>6</v>
      </c>
      <c r="C26" s="65">
        <f>final!C26</f>
        <v>0.0576</v>
      </c>
      <c r="D26" s="54">
        <f>final!D26</f>
        <v>3168</v>
      </c>
      <c r="E26" s="59"/>
      <c r="F26" s="3"/>
      <c r="G26" s="3"/>
      <c r="H26" s="54"/>
    </row>
    <row r="27" spans="2:5" ht="12.75">
      <c r="B27" s="46">
        <v>7</v>
      </c>
      <c r="C27" s="65">
        <f>IF(final!C27&gt;0,final!C27,"")</f>
      </c>
      <c r="D27" s="54">
        <f>final!D27</f>
      </c>
      <c r="E27" s="59"/>
    </row>
    <row r="28" spans="2:5" ht="12.75">
      <c r="B28" s="46">
        <v>8</v>
      </c>
      <c r="C28" s="65">
        <f>IF(final!C28&gt;0,final!C28,"")</f>
      </c>
      <c r="D28" s="54">
        <f>final!D28</f>
      </c>
      <c r="E28" s="59"/>
    </row>
    <row r="29" spans="2:5" ht="12.75">
      <c r="B29" s="46">
        <v>9</v>
      </c>
      <c r="C29" s="65">
        <f>IF(final!C29&gt;0,final!C29,"")</f>
      </c>
      <c r="D29" s="54">
        <f>final!D29</f>
      </c>
      <c r="E29" s="59"/>
    </row>
    <row r="30" spans="2:5" ht="12.75">
      <c r="B30" s="45">
        <v>10</v>
      </c>
      <c r="C30" s="73">
        <f>IF(final!C30&gt;0,final!C30,"")</f>
      </c>
      <c r="D30" s="56">
        <f>final!D30</f>
      </c>
      <c r="E30" s="79"/>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tabSelected="1" workbookViewId="0" topLeftCell="A1">
      <selection activeCell="I23" sqref="I23"/>
    </sheetView>
  </sheetViews>
  <sheetFormatPr defaultColWidth="9.140625" defaultRowHeight="12.75"/>
  <cols>
    <col min="4" max="5" width="11.7109375" style="0" customWidth="1"/>
    <col min="9" max="9" width="5.7109375" style="0" customWidth="1"/>
    <col min="12" max="12" width="9.140625" style="0" hidden="1" customWidth="1"/>
    <col min="13" max="13" width="0" style="0" hidden="1" customWidth="1"/>
  </cols>
  <sheetData>
    <row r="1" ht="18.75">
      <c r="D1" s="16" t="str">
        <f>step1!D1</f>
        <v>Depreciation and book value</v>
      </c>
    </row>
    <row r="2" ht="18.75">
      <c r="D2" s="16" t="str">
        <f>step1!D2</f>
        <v>MACRS problems</v>
      </c>
    </row>
    <row r="5" spans="1:9" ht="12.75">
      <c r="A5" s="2"/>
      <c r="B5" s="26" t="str">
        <f>step1!B5</f>
        <v>The Moore-Payne Medical Clinic will be purchasing a new computer network for the office.</v>
      </c>
      <c r="C5" s="27"/>
      <c r="D5" s="27"/>
      <c r="E5" s="27"/>
      <c r="F5" s="27"/>
      <c r="G5" s="27"/>
      <c r="H5" s="27"/>
      <c r="I5" s="28"/>
    </row>
    <row r="6" spans="1:9" ht="12.75">
      <c r="A6" s="2"/>
      <c r="B6" s="29" t="str">
        <f>step1!B6</f>
        <v>The equipment will cost $40000 to purchase and $15000 to install and check out.</v>
      </c>
      <c r="C6" s="30"/>
      <c r="D6" s="30"/>
      <c r="E6" s="30"/>
      <c r="F6" s="30"/>
      <c r="G6" s="30"/>
      <c r="H6" s="39"/>
      <c r="I6" s="32"/>
    </row>
    <row r="7" spans="1:9" ht="12.75">
      <c r="A7" s="2"/>
      <c r="B7" s="29" t="str">
        <f>step1!B7</f>
        <v>The equipment will last 8 years and is expected to have a salvage value of $3000</v>
      </c>
      <c r="C7" s="30"/>
      <c r="D7" s="30"/>
      <c r="E7" s="30"/>
      <c r="F7" s="30"/>
      <c r="G7" s="30"/>
      <c r="H7" s="30"/>
      <c r="I7" s="32"/>
    </row>
    <row r="8" spans="1:9" ht="12.75">
      <c r="A8" s="2"/>
      <c r="B8" s="29" t="str">
        <f>step1!B8</f>
        <v>at that time.  The equipment is decreciated using MACRS with a 5 year recovery period.</v>
      </c>
      <c r="C8" s="30"/>
      <c r="D8" s="30"/>
      <c r="E8" s="30"/>
      <c r="F8" s="30"/>
      <c r="G8" s="30"/>
      <c r="H8" s="30"/>
      <c r="I8" s="32"/>
    </row>
    <row r="9" spans="1:9" ht="12.75">
      <c r="A9" s="2"/>
      <c r="B9" s="35" t="str">
        <f>step1!B9</f>
        <v>Find the depreciation and book value each year for this equipment.</v>
      </c>
      <c r="C9" s="36"/>
      <c r="D9" s="36"/>
      <c r="E9" s="36"/>
      <c r="F9" s="40"/>
      <c r="G9" s="36"/>
      <c r="H9" s="36"/>
      <c r="I9" s="38"/>
    </row>
    <row r="10" spans="1:13" ht="12.75">
      <c r="A10" s="2"/>
      <c r="L10" s="65">
        <v>0.2</v>
      </c>
      <c r="M10" s="65">
        <v>0.1429</v>
      </c>
    </row>
    <row r="11" spans="12:13" ht="12.75">
      <c r="L11" s="65">
        <v>0.32</v>
      </c>
      <c r="M11" s="65">
        <v>0.2449</v>
      </c>
    </row>
    <row r="12" spans="1:13" ht="15.75">
      <c r="A12" s="41" t="s">
        <v>4</v>
      </c>
      <c r="B12" s="43"/>
      <c r="C12" s="5"/>
      <c r="D12" s="5"/>
      <c r="E12" s="5"/>
      <c r="F12" s="5"/>
      <c r="G12" s="5"/>
      <c r="H12" s="5"/>
      <c r="I12" s="6"/>
      <c r="L12" s="65">
        <v>0.192</v>
      </c>
      <c r="M12" s="65">
        <v>0.1749</v>
      </c>
    </row>
    <row r="13" spans="1:13" ht="15.75">
      <c r="A13" s="7"/>
      <c r="B13" s="17" t="s">
        <v>11</v>
      </c>
      <c r="C13" s="2"/>
      <c r="D13" s="2"/>
      <c r="E13" s="2"/>
      <c r="F13" s="2"/>
      <c r="G13" s="2"/>
      <c r="H13" s="2"/>
      <c r="I13" s="8"/>
      <c r="L13" s="65">
        <v>0.1152</v>
      </c>
      <c r="M13" s="65">
        <v>0.1249</v>
      </c>
    </row>
    <row r="14" spans="1:13" ht="12.75">
      <c r="A14" s="9"/>
      <c r="B14" s="1"/>
      <c r="C14" s="1"/>
      <c r="D14" s="1"/>
      <c r="E14" s="1"/>
      <c r="F14" s="1"/>
      <c r="G14" s="1"/>
      <c r="H14" s="1"/>
      <c r="I14" s="10"/>
      <c r="L14" s="65">
        <v>0.1152</v>
      </c>
      <c r="M14" s="65">
        <v>0.0893</v>
      </c>
    </row>
    <row r="15" spans="1:13" ht="12.75">
      <c r="A15" s="3"/>
      <c r="B15" s="3"/>
      <c r="C15" s="3"/>
      <c r="D15" s="3"/>
      <c r="E15" s="3"/>
      <c r="F15" s="3"/>
      <c r="G15" s="3"/>
      <c r="H15" s="3"/>
      <c r="I15" s="3"/>
      <c r="J15" s="3"/>
      <c r="L15" s="65">
        <v>0.0576</v>
      </c>
      <c r="M15" s="65">
        <v>0.0892</v>
      </c>
    </row>
    <row r="16" spans="9:13" ht="12.75">
      <c r="I16" s="3"/>
      <c r="J16" s="3"/>
      <c r="L16" s="65"/>
      <c r="M16" s="65">
        <v>0.0893</v>
      </c>
    </row>
    <row r="17" spans="9:13" ht="12.75">
      <c r="I17" s="3"/>
      <c r="J17" s="3"/>
      <c r="L17" s="65"/>
      <c r="M17" s="65">
        <v>0.0446</v>
      </c>
    </row>
    <row r="18" spans="1:13" ht="12.75">
      <c r="A18" s="3"/>
      <c r="E18" s="3"/>
      <c r="J18" s="3"/>
      <c r="L18" s="65"/>
      <c r="M18" s="65"/>
    </row>
    <row r="19" spans="1:13" ht="13.5" customHeight="1">
      <c r="A19" s="3"/>
      <c r="B19" s="52" t="s">
        <v>1</v>
      </c>
      <c r="C19" s="53" t="s">
        <v>13</v>
      </c>
      <c r="D19" s="66" t="s">
        <v>14</v>
      </c>
      <c r="E19" s="67" t="s">
        <v>15</v>
      </c>
      <c r="J19" s="3"/>
      <c r="L19" s="73"/>
      <c r="M19" s="73"/>
    </row>
    <row r="20" spans="1:13" ht="12.75">
      <c r="A20" s="3"/>
      <c r="B20" s="46">
        <v>0</v>
      </c>
      <c r="C20" s="54"/>
      <c r="D20" s="54"/>
      <c r="E20" s="55">
        <f>step1!L5+step1!L6</f>
        <v>55000</v>
      </c>
      <c r="J20" s="3"/>
      <c r="K20" s="61"/>
      <c r="L20" s="54"/>
      <c r="M20" s="2"/>
    </row>
    <row r="21" spans="1:10" ht="12.75">
      <c r="A21" s="3"/>
      <c r="B21" s="46">
        <v>1</v>
      </c>
      <c r="C21" s="65">
        <v>0.2</v>
      </c>
      <c r="D21" s="64">
        <f aca="true" t="shared" si="0" ref="D21:D26">$E$20*C21</f>
        <v>11000</v>
      </c>
      <c r="E21" s="68">
        <f aca="true" t="shared" si="1" ref="E21:E26">E20-D21</f>
        <v>44000</v>
      </c>
      <c r="F21" s="69" t="s">
        <v>18</v>
      </c>
      <c r="J21" s="3"/>
    </row>
    <row r="22" spans="1:10" ht="12.75">
      <c r="A22" s="3"/>
      <c r="B22" s="46">
        <v>2</v>
      </c>
      <c r="C22" s="65">
        <v>0.32</v>
      </c>
      <c r="D22" s="64">
        <f t="shared" si="0"/>
        <v>17600</v>
      </c>
      <c r="E22" s="68">
        <f t="shared" si="1"/>
        <v>26400</v>
      </c>
      <c r="J22" s="3"/>
    </row>
    <row r="23" spans="1:10" ht="12.75">
      <c r="A23" s="3"/>
      <c r="B23" s="46">
        <v>3</v>
      </c>
      <c r="C23" s="65">
        <v>0.192</v>
      </c>
      <c r="D23" s="64">
        <f t="shared" si="0"/>
        <v>10560</v>
      </c>
      <c r="E23" s="68">
        <f t="shared" si="1"/>
        <v>15840</v>
      </c>
      <c r="J23" s="3"/>
    </row>
    <row r="24" spans="1:10" ht="12.75">
      <c r="A24" s="3"/>
      <c r="B24" s="46">
        <v>4</v>
      </c>
      <c r="C24" s="65">
        <v>0.1152</v>
      </c>
      <c r="D24" s="64">
        <f t="shared" si="0"/>
        <v>6336</v>
      </c>
      <c r="E24" s="68">
        <f t="shared" si="1"/>
        <v>9504</v>
      </c>
      <c r="J24" s="3"/>
    </row>
    <row r="25" spans="1:10" ht="12.75">
      <c r="A25" s="3"/>
      <c r="B25" s="46">
        <v>5</v>
      </c>
      <c r="C25" s="65">
        <v>0.1152</v>
      </c>
      <c r="D25" s="64">
        <f t="shared" si="0"/>
        <v>6336</v>
      </c>
      <c r="E25" s="68">
        <f t="shared" si="1"/>
        <v>3168</v>
      </c>
      <c r="J25" s="3"/>
    </row>
    <row r="26" spans="1:10" ht="12.75">
      <c r="A26" s="3"/>
      <c r="B26" s="46">
        <v>6</v>
      </c>
      <c r="C26" s="65">
        <v>0.0576</v>
      </c>
      <c r="D26" s="64">
        <f t="shared" si="0"/>
        <v>3168</v>
      </c>
      <c r="E26" s="68">
        <f t="shared" si="1"/>
        <v>0</v>
      </c>
      <c r="J26" s="3"/>
    </row>
    <row r="27" spans="1:10" ht="12.75">
      <c r="A27" s="3"/>
      <c r="B27" s="46">
        <v>7</v>
      </c>
      <c r="C27" s="65"/>
      <c r="D27" s="64">
        <f>IF(C27&gt;0,$E$20*C27,"")</f>
      </c>
      <c r="E27" s="68">
        <f>IF(C27&gt;0,E26-D27,"")</f>
      </c>
      <c r="J27" s="3"/>
    </row>
    <row r="28" spans="1:10" ht="12.75">
      <c r="A28" s="3"/>
      <c r="B28" s="46">
        <v>8</v>
      </c>
      <c r="C28" s="65"/>
      <c r="D28" s="64">
        <f>IF(C28&gt;0,$E$20*C28,"")</f>
      </c>
      <c r="E28" s="68">
        <f>IF(C28&gt;0,E27-D28,"")</f>
      </c>
      <c r="F28" s="3"/>
      <c r="G28" s="3"/>
      <c r="H28" s="3"/>
      <c r="I28" s="3"/>
      <c r="J28" s="3"/>
    </row>
    <row r="29" spans="1:10" ht="12.75">
      <c r="A29" s="3"/>
      <c r="B29" s="46">
        <v>9</v>
      </c>
      <c r="C29" s="65"/>
      <c r="D29" s="64">
        <f>IF(C29&gt;0,$E$20*C29,"")</f>
      </c>
      <c r="E29" s="68">
        <f>IF(C29&gt;0,E28-D29,"")</f>
      </c>
      <c r="F29" s="3"/>
      <c r="G29" s="4"/>
      <c r="H29" s="3"/>
      <c r="I29" s="3"/>
      <c r="J29" s="3"/>
    </row>
    <row r="30" spans="1:10" ht="12.75">
      <c r="A30" s="3"/>
      <c r="B30" s="45">
        <v>10</v>
      </c>
      <c r="C30" s="73"/>
      <c r="D30" s="81">
        <f>IF(C30&gt;0,$E$20*C30,"")</f>
      </c>
      <c r="E30" s="74">
        <f>IF(C30&gt;0,E29-D30,"")</f>
      </c>
      <c r="F30" s="3"/>
      <c r="G30" s="3"/>
      <c r="H30" s="3"/>
      <c r="I30" s="3"/>
      <c r="J30" s="3"/>
    </row>
    <row r="31" spans="1:10" ht="12.75">
      <c r="A31" s="3"/>
      <c r="B31" s="3"/>
      <c r="C31" s="4"/>
      <c r="D31" s="3"/>
      <c r="E31" s="3"/>
      <c r="F31" s="3"/>
      <c r="G31" s="47"/>
      <c r="H31" s="3"/>
      <c r="I31" s="3"/>
      <c r="J31" s="3"/>
    </row>
    <row r="32" spans="1:10" ht="12.75">
      <c r="A32" s="3"/>
      <c r="B32" s="3"/>
      <c r="C32" s="4"/>
      <c r="D32" s="3"/>
      <c r="E32" s="3"/>
      <c r="F32" s="3"/>
      <c r="G32" s="3"/>
      <c r="H32" s="3"/>
      <c r="I32" s="3"/>
      <c r="J32" s="3"/>
    </row>
    <row r="33" spans="1:10" ht="15.75">
      <c r="A33" s="3"/>
      <c r="B33" s="80" t="s">
        <v>26</v>
      </c>
      <c r="C33" s="4"/>
      <c r="D33" s="3"/>
      <c r="E33" s="3"/>
      <c r="F33" s="3"/>
      <c r="G33" s="48"/>
      <c r="H33" s="12"/>
      <c r="I33" s="3"/>
      <c r="J33" s="3"/>
    </row>
    <row r="34" spans="1:10" ht="12.75">
      <c r="A34" s="3"/>
      <c r="B34" s="3"/>
      <c r="C34" s="4"/>
      <c r="D34" s="3"/>
      <c r="E34" s="3"/>
      <c r="F34" s="3"/>
      <c r="G34" s="3"/>
      <c r="H34" s="3"/>
      <c r="I34" s="3"/>
      <c r="J34" s="3"/>
    </row>
    <row r="35" spans="1:10" ht="12.75">
      <c r="A35" s="3"/>
      <c r="B35" s="3"/>
      <c r="C35" s="4"/>
      <c r="D35" s="3"/>
      <c r="E35" s="3"/>
      <c r="F35" s="3"/>
      <c r="G35" s="3"/>
      <c r="H35" s="3"/>
      <c r="I35" s="3"/>
      <c r="J35" s="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8"/>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