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0"/>
  </bookViews>
  <sheets>
    <sheet name="step1" sheetId="1" r:id="rId1"/>
    <sheet name="step2" sheetId="2" r:id="rId2"/>
    <sheet name="step3" sheetId="3" r:id="rId3"/>
    <sheet name="final" sheetId="4" r:id="rId4"/>
  </sheets>
  <definedNames/>
  <calcPr fullCalcOnLoad="1"/>
</workbook>
</file>

<file path=xl/comments1.xml><?xml version="1.0" encoding="utf-8"?>
<comments xmlns="http://schemas.openxmlformats.org/spreadsheetml/2006/main">
  <authors>
    <author>Tom Lacksonen</author>
  </authors>
  <commentList>
    <comment ref="B12" authorId="0">
      <text>
        <r>
          <rPr>
            <sz val="8"/>
            <rFont val="Tahoma"/>
            <family val="2"/>
          </rPr>
          <t>The purchase cost is given in cell G6.
The annual costs are the waxing costs, given in cell E7.
There is no salvage value.
Costs must be given over the LCM of the alternatives' lives, which is the life of the hardwood floors.  Costs must be negative values to properly do incremental analysis.</t>
        </r>
      </text>
    </comment>
    <comment ref="G9" authorId="0">
      <text>
        <r>
          <rPr>
            <sz val="8"/>
            <rFont val="Tahoma"/>
            <family val="2"/>
          </rPr>
          <t>This is a single value other than in year 0, so it is a future value.  It is charged in the last year of each carpet, instead of the shampooing cost.</t>
        </r>
      </text>
    </comment>
    <comment ref="G6" authorId="0">
      <text>
        <r>
          <rPr>
            <sz val="8"/>
            <rFont val="Tahoma"/>
            <family val="2"/>
          </rPr>
          <t>This is a single cost in year 0, so it is a present cost.</t>
        </r>
      </text>
    </comment>
    <comment ref="G7" authorId="0">
      <text>
        <r>
          <rPr>
            <sz val="8"/>
            <rFont val="Tahoma"/>
            <family val="2"/>
          </rPr>
          <t>This is the life of the floor.  IRR analysis must be over the LCM years of the two alternatives.</t>
        </r>
      </text>
    </comment>
    <comment ref="G8" authorId="0">
      <text>
        <r>
          <rPr>
            <sz val="8"/>
            <rFont val="Tahoma"/>
            <family val="2"/>
          </rPr>
          <t>This is a single cost in year 0 and whenever the carpet is replaced.</t>
        </r>
      </text>
    </comment>
    <comment ref="H10" authorId="0">
      <text>
        <r>
          <rPr>
            <sz val="8"/>
            <rFont val="Tahoma"/>
            <family val="2"/>
          </rPr>
          <t>This is the annual interest rate, i.  MARR stands for minimum annual rate of return.  In rate-of-return analysis you will calculate the IRR value and compare the IRR to the MARR.</t>
        </r>
      </text>
    </comment>
    <comment ref="E7" authorId="0">
      <text>
        <r>
          <rPr>
            <sz val="8"/>
            <rFont val="Tahoma"/>
            <family val="2"/>
          </rPr>
          <t>This is an annual cost (A), every year from year 1 through the last year of the life of the floor.</t>
        </r>
      </text>
    </comment>
    <comment ref="B9" authorId="0">
      <text>
        <r>
          <rPr>
            <sz val="8"/>
            <rFont val="Tahoma"/>
            <family val="2"/>
          </rPr>
          <t>This is an annual cost (A), every year from year 1 through the next-to-last year of the life of the carpet.  It is not required in the last year of the life of the carpet, or when the carpet is replaced.</t>
        </r>
      </text>
    </comment>
    <comment ref="B10" authorId="0">
      <text>
        <r>
          <rPr>
            <sz val="8"/>
            <rFont val="Tahoma"/>
            <family val="2"/>
          </rPr>
          <t>This is the life of the carpet.  IRR analysis must be over the LCM years of the two alternatives, so more than one carpet must be purchased.</t>
        </r>
      </text>
    </comment>
  </commentList>
</comments>
</file>

<file path=xl/comments2.xml><?xml version="1.0" encoding="utf-8"?>
<comments xmlns="http://schemas.openxmlformats.org/spreadsheetml/2006/main">
  <authors>
    <author>Tom Lacksonen</author>
  </authors>
  <commentList>
    <comment ref="B12" authorId="0">
      <text>
        <r>
          <rPr>
            <sz val="8"/>
            <rFont val="Tahoma"/>
            <family val="2"/>
          </rPr>
          <t>The purchase cost is given in cell H8.
The annual costs are the shampooing costs, given in cell B9.
The future cost is given in cell H10.
Costs must be given over the LCM of the alternatives' lives, which is the life of the hardwood floors.  Therefore, carpet costs must be repeated beyond the life of one carpet.  Costs must be negative values to properly do incremental analysis.</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The incremental cost is the larger present cost alternative minus the smaller present cost alternative, for each year.  You may enter the formula in cell E20 and copy down the column.</t>
        </r>
      </text>
    </comment>
    <comment ref="B14" authorId="0">
      <text>
        <r>
          <rPr>
            <sz val="8"/>
            <rFont val="Tahoma"/>
            <family val="2"/>
          </rPr>
          <t xml:space="preserve">In IRR analysis, you want to select the alternative based on the incremental costs.  If the IRR value for the incremental costs is greater than the MARR, select the alternative with the higher present cost (hardwood floor).  Otherwise select the alternative with the lower present cost.
To select the hardwood floors, put the </t>
        </r>
        <r>
          <rPr>
            <b/>
            <sz val="8"/>
            <rFont val="Tahoma"/>
            <family val="2"/>
          </rPr>
          <t>X</t>
        </r>
        <r>
          <rPr>
            <sz val="8"/>
            <rFont val="Tahoma"/>
            <family val="2"/>
          </rPr>
          <t xml:space="preserve"> in cell C38 and leave cell D38 blank.
To select the carpeting, put the</t>
        </r>
        <r>
          <rPr>
            <b/>
            <sz val="8"/>
            <rFont val="Tahoma"/>
            <family val="2"/>
          </rPr>
          <t xml:space="preserve"> X</t>
        </r>
        <r>
          <rPr>
            <sz val="8"/>
            <rFont val="Tahoma"/>
            <family val="2"/>
          </rPr>
          <t xml:space="preserve"> in cell D38 and leave cell C38 blank.</t>
        </r>
      </text>
    </comment>
    <comment ref="B13" authorId="0">
      <text>
        <r>
          <rPr>
            <sz val="8"/>
            <rFont val="Tahoma"/>
            <family val="2"/>
          </rPr>
          <t>The only IRR function argument is the range of the cash flow starting in year 0.  You want the incremental cash flow, so use column E costs.</t>
        </r>
      </text>
    </comment>
  </commentList>
</comments>
</file>

<file path=xl/sharedStrings.xml><?xml version="1.0" encoding="utf-8"?>
<sst xmlns="http://schemas.openxmlformats.org/spreadsheetml/2006/main" count="47" uniqueCount="28">
  <si>
    <t>Step 1</t>
  </si>
  <si>
    <t>Step 2</t>
  </si>
  <si>
    <t>Step 3</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</si>
  <si>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</si>
  <si>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</si>
  <si>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</si>
  <si>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</si>
  <si>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</si>
  <si>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</si>
  <si>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r>
      <t xml:space="preserve">Press </t>
    </r>
    <r>
      <rPr>
        <b/>
        <sz val="12"/>
        <rFont val="Arial"/>
        <family val="2"/>
      </rPr>
      <t>Ctrl-c</t>
    </r>
    <r>
      <rPr>
        <sz val="12"/>
        <color indexed="12"/>
        <rFont val="Arial"/>
        <family val="2"/>
      </rPr>
      <t xml:space="preserve"> to see the final solution.</t>
    </r>
  </si>
  <si>
    <r>
      <t xml:space="preserve">Press </t>
    </r>
    <r>
      <rPr>
        <b/>
        <sz val="12"/>
        <rFont val="Arial"/>
        <family val="2"/>
      </rPr>
      <t>Ctrl-d</t>
    </r>
    <r>
      <rPr>
        <sz val="12"/>
        <color indexed="12"/>
        <rFont val="Arial"/>
        <family val="2"/>
      </rPr>
      <t xml:space="preserve"> to generate another problem.</t>
    </r>
  </si>
  <si>
    <t>X</t>
  </si>
  <si>
    <t>Annual costs</t>
  </si>
  <si>
    <t>Rate-of-return analysis - 2 alternatives</t>
  </si>
  <si>
    <t>Flooring problems</t>
  </si>
  <si>
    <t>As a member of your church's building committee, you need to recommend flooring</t>
  </si>
  <si>
    <t>Year</t>
  </si>
  <si>
    <t>Hardwood</t>
  </si>
  <si>
    <t>Carpet</t>
  </si>
  <si>
    <t>Incremental</t>
  </si>
  <si>
    <t>Select -&gt;</t>
  </si>
  <si>
    <t>IRR =</t>
  </si>
  <si>
    <t>Put the incremental cost function in cells E20 to E35.</t>
  </si>
  <si>
    <t>Put the annual carpeting costs in cells D20 to D35.</t>
  </si>
  <si>
    <t>Put the annual hardwood floor costs in cells C20 to C35.</t>
  </si>
  <si>
    <t>Put the IRR function in cell F38.</t>
  </si>
  <si>
    <r>
      <t xml:space="preserve">Select the desired flooring by putting an </t>
    </r>
    <r>
      <rPr>
        <b/>
        <sz val="12"/>
        <rFont val="Arial"/>
        <family val="2"/>
      </rPr>
      <t>X</t>
    </r>
    <r>
      <rPr>
        <sz val="12"/>
        <color indexed="12"/>
        <rFont val="Arial"/>
        <family val="2"/>
      </rPr>
      <t xml:space="preserve"> in either C38 or D38.</t>
    </r>
  </si>
  <si>
    <r>
      <t>8</t>
    </r>
    <r>
      <rPr>
        <sz val="10"/>
        <rFont val="Arial"/>
        <family val="0"/>
      </rPr>
      <t xml:space="preserve">  Copyright, 2001, Thomas A. Lacksonen</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</si>
</sst>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00%"/>
    <numFmt numFmtId="171" formatCode="&quot;$&quot;#,##0.000_);[Red]\(&quot;$&quot;#,##0.000\)"/>
    <numFmt numFmtId="172" formatCode="&quot;$&quot;#,##0.0_);[Red]\(&quot;$&quot;#,##0.0\)"/>
    <numFmt numFmtId="173" formatCode="_(&quot;$&quot;* #,##0.000_);_(&quot;$&quot;* \(#,##0.000\);_(&quot;$&quot;* &quot;-&quot;??_);_(@_)"/>
    <numFmt numFmtId="174" formatCode="_(&quot;$&quot;* #,##0.0000_);_(&quot;$&quot;* \(#,##0.0000\);_(&quot;$&quot;* &quot;-&quot;??_);_(@_)"/>
    <numFmt numFmtId="175" formatCode="0.0%"/>
  </numFmts>
  <fonts count="16">
    <font>
      <sz val="10"/>
      <name val="Arial"/>
      <family val="0"/>
    </font>
    <font>
      <sz val="10"/>
      <color indexed="10"/>
      <name val="Arial"/>
      <family val="2"/>
    </font>
    <font>
      <sz val="8"/>
      <name val="Tahoma"/>
      <family val="2"/>
    </font>
    <font>
      <b/>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b/>
      <u val="single"/>
      <sz val="10"/>
      <name val="Arial"/>
      <family val="2"/>
    </font>
    <font>
      <b/>
      <sz val="10"/>
      <name val="Arial"/>
      <family val="2"/>
    </font>
    <font>
      <u val="single"/>
      <sz val="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NumberFormat="1" applyAlignment="1">
      <alignment/>
    </xf>
    <xf numFmtId="10" fontId="0" fillId="0" borderId="0" xfId="0" applyNumberForma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Border="1" applyAlignment="1">
      <alignment/>
    </xf>
    <xf numFmtId="0" fontId="6" fillId="0" borderId="2" xfId="0" applyFont="1" applyBorder="1" applyAlignment="1">
      <alignment/>
    </xf>
    <xf numFmtId="0" fontId="6" fillId="0" borderId="1" xfId="0" applyFont="1" applyBorder="1" applyAlignment="1">
      <alignment/>
    </xf>
    <xf numFmtId="0" fontId="9" fillId="0" borderId="4" xfId="0" applyFont="1" applyBorder="1" applyAlignment="1">
      <alignment/>
    </xf>
    <xf numFmtId="0" fontId="10" fillId="0" borderId="2" xfId="0" applyFont="1" applyBorder="1" applyAlignment="1">
      <alignment/>
    </xf>
    <xf numFmtId="0" fontId="10" fillId="0" borderId="0" xfId="0" applyFont="1" applyBorder="1" applyAlignment="1">
      <alignment/>
    </xf>
    <xf numFmtId="0" fontId="8" fillId="0" borderId="4" xfId="0" applyFont="1" applyBorder="1" applyAlignment="1">
      <alignment/>
    </xf>
    <xf numFmtId="0" fontId="8" fillId="0" borderId="6"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0" fontId="9" fillId="3" borderId="8" xfId="0" applyFont="1" applyFill="1" applyBorder="1" applyAlignment="1">
      <alignment/>
    </xf>
    <xf numFmtId="0" fontId="9" fillId="3" borderId="6" xfId="0" applyFont="1" applyFill="1" applyBorder="1" applyAlignment="1">
      <alignment/>
    </xf>
    <xf numFmtId="0" fontId="0" fillId="3" borderId="2" xfId="0" applyFill="1" applyBorder="1" applyAlignment="1">
      <alignment/>
    </xf>
    <xf numFmtId="10" fontId="0" fillId="0" borderId="0" xfId="0" applyNumberFormat="1" applyFill="1" applyBorder="1" applyAlignment="1">
      <alignment/>
    </xf>
    <xf numFmtId="8" fontId="0" fillId="0" borderId="0" xfId="0" applyNumberFormat="1" applyFill="1" applyBorder="1" applyAlignment="1">
      <alignment/>
    </xf>
    <xf numFmtId="164" fontId="0" fillId="0" borderId="0" xfId="0" applyNumberFormat="1" applyFill="1" applyBorder="1" applyAlignment="1">
      <alignment/>
    </xf>
    <xf numFmtId="164" fontId="0" fillId="0" borderId="0" xfId="0" applyNumberFormat="1" applyFont="1" applyFill="1" applyBorder="1" applyAlignment="1">
      <alignment/>
    </xf>
    <xf numFmtId="169" fontId="0" fillId="0" borderId="0" xfId="17" applyNumberFormat="1" applyAlignment="1">
      <alignment/>
    </xf>
    <xf numFmtId="169" fontId="0" fillId="0" borderId="0" xfId="17" applyNumberFormat="1" applyFill="1" applyBorder="1" applyAlignment="1">
      <alignment/>
    </xf>
    <xf numFmtId="0" fontId="1" fillId="2" borderId="1" xfId="0" applyFont="1" applyFill="1" applyBorder="1" applyAlignment="1">
      <alignment/>
    </xf>
    <xf numFmtId="0" fontId="0" fillId="0" borderId="0" xfId="0" applyFont="1" applyFill="1" applyBorder="1" applyAlignment="1">
      <alignment/>
    </xf>
    <xf numFmtId="169" fontId="0" fillId="0" borderId="0" xfId="17" applyNumberFormat="1" applyFont="1" applyFill="1" applyBorder="1" applyAlignment="1">
      <alignment/>
    </xf>
    <xf numFmtId="8" fontId="0" fillId="0" borderId="0" xfId="0" applyNumberFormat="1" applyFont="1" applyFill="1" applyBorder="1" applyAlignment="1">
      <alignment/>
    </xf>
    <xf numFmtId="9" fontId="0" fillId="2" borderId="1" xfId="0" applyNumberFormat="1" applyFill="1" applyBorder="1" applyAlignment="1">
      <alignment/>
    </xf>
    <xf numFmtId="169" fontId="0" fillId="0" borderId="0" xfId="17" applyNumberFormat="1" applyFont="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ill="1" applyBorder="1" applyAlignment="1">
      <alignment wrapText="1"/>
    </xf>
    <xf numFmtId="164" fontId="0" fillId="0" borderId="0" xfId="17" applyNumberFormat="1" applyFont="1" applyFill="1" applyBorder="1" applyAlignment="1">
      <alignment/>
    </xf>
    <xf numFmtId="0" fontId="0" fillId="0" borderId="0" xfId="17" applyNumberFormat="1" applyFont="1" applyFill="1" applyBorder="1" applyAlignment="1">
      <alignment/>
    </xf>
    <xf numFmtId="9" fontId="0" fillId="0" borderId="0" xfId="19" applyFont="1" applyFill="1" applyBorder="1" applyAlignment="1">
      <alignment/>
    </xf>
    <xf numFmtId="164" fontId="0" fillId="0" borderId="0" xfId="0" applyNumberFormat="1" applyFill="1" applyBorder="1" applyAlignment="1">
      <alignment/>
    </xf>
    <xf numFmtId="164" fontId="0" fillId="0" borderId="0" xfId="0" applyNumberFormat="1" applyFont="1" applyFill="1" applyBorder="1" applyAlignment="1">
      <alignment/>
    </xf>
    <xf numFmtId="169" fontId="0" fillId="0" borderId="0" xfId="17" applyNumberFormat="1" applyFont="1" applyFill="1" applyBorder="1" applyAlignment="1" quotePrefix="1">
      <alignment/>
    </xf>
    <xf numFmtId="165" fontId="0" fillId="0" borderId="0" xfId="0" applyNumberFormat="1" applyFill="1" applyBorder="1" applyAlignment="1">
      <alignment/>
    </xf>
    <xf numFmtId="164" fontId="0" fillId="0" borderId="0" xfId="0" applyNumberFormat="1" applyFont="1" applyFill="1" applyBorder="1" applyAlignment="1" quotePrefix="1">
      <alignment/>
    </xf>
    <xf numFmtId="0" fontId="11" fillId="0" borderId="0"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0" fontId="0" fillId="0" borderId="6" xfId="0" applyFill="1" applyBorder="1" applyAlignment="1">
      <alignment/>
    </xf>
    <xf numFmtId="165" fontId="0" fillId="0" borderId="1" xfId="0" applyNumberFormat="1" applyFill="1" applyBorder="1" applyAlignment="1">
      <alignment/>
    </xf>
    <xf numFmtId="9" fontId="0" fillId="0" borderId="0" xfId="19" applyFill="1" applyBorder="1" applyAlignment="1">
      <alignment/>
    </xf>
    <xf numFmtId="164" fontId="0" fillId="0" borderId="5" xfId="17" applyNumberFormat="1" applyFont="1" applyFill="1" applyBorder="1" applyAlignment="1">
      <alignment/>
    </xf>
    <xf numFmtId="164" fontId="0" fillId="4" borderId="5" xfId="17" applyNumberFormat="1" applyFont="1" applyFill="1" applyBorder="1" applyAlignment="1">
      <alignment/>
    </xf>
    <xf numFmtId="0" fontId="12" fillId="0" borderId="0" xfId="0" applyFont="1" applyFill="1" applyBorder="1" applyAlignment="1">
      <alignment/>
    </xf>
    <xf numFmtId="0" fontId="0" fillId="0" borderId="0" xfId="17" applyNumberFormat="1" applyAlignment="1">
      <alignment/>
    </xf>
    <xf numFmtId="9"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8" xfId="0" applyBorder="1" applyAlignment="1">
      <alignment/>
    </xf>
    <xf numFmtId="0" fontId="13" fillId="0" borderId="2" xfId="0" applyFont="1" applyBorder="1" applyAlignment="1">
      <alignment/>
    </xf>
    <xf numFmtId="0" fontId="0" fillId="0" borderId="4" xfId="0" applyFont="1" applyFill="1" applyBorder="1" applyAlignment="1">
      <alignment/>
    </xf>
    <xf numFmtId="0" fontId="0" fillId="0" borderId="5" xfId="0" applyFill="1" applyBorder="1" applyAlignment="1">
      <alignment/>
    </xf>
    <xf numFmtId="164" fontId="0" fillId="0" borderId="1" xfId="0" applyNumberFormat="1" applyFill="1" applyBorder="1" applyAlignment="1">
      <alignment/>
    </xf>
    <xf numFmtId="0" fontId="0" fillId="0" borderId="7"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0" xfId="17" applyNumberFormat="1" applyFont="1" applyAlignment="1">
      <alignment/>
    </xf>
    <xf numFmtId="10" fontId="0" fillId="0" borderId="11" xfId="0" applyNumberFormat="1" applyFill="1" applyBorder="1" applyAlignment="1">
      <alignment/>
    </xf>
    <xf numFmtId="10" fontId="0" fillId="0" borderId="0" xfId="0" applyNumberFormat="1" applyFont="1" applyFill="1" applyBorder="1" applyAlignment="1">
      <alignment/>
    </xf>
    <xf numFmtId="165" fontId="0" fillId="0" borderId="0" xfId="0" applyNumberFormat="1" applyFont="1" applyFill="1" applyBorder="1" applyAlignment="1">
      <alignment/>
    </xf>
    <xf numFmtId="0" fontId="0" fillId="0" borderId="0" xfId="0" applyFont="1" applyFill="1" applyBorder="1" applyAlignment="1">
      <alignment horizontal="center"/>
    </xf>
    <xf numFmtId="164" fontId="0" fillId="4" borderId="0" xfId="17" applyNumberFormat="1" applyFont="1" applyFill="1" applyBorder="1" applyAlignment="1">
      <alignment/>
    </xf>
    <xf numFmtId="0" fontId="12" fillId="0" borderId="0" xfId="0" applyFont="1" applyFill="1" applyBorder="1" applyAlignment="1">
      <alignment/>
    </xf>
    <xf numFmtId="165" fontId="0" fillId="0" borderId="0" xfId="0" applyNumberFormat="1" applyFont="1" applyFill="1" applyBorder="1" applyAlignment="1">
      <alignment/>
    </xf>
    <xf numFmtId="10" fontId="0" fillId="4" borderId="11" xfId="0" applyNumberFormat="1" applyFill="1" applyBorder="1" applyAlignment="1">
      <alignment/>
    </xf>
    <xf numFmtId="0" fontId="10" fillId="0" borderId="1" xfId="0" applyFont="1" applyBorder="1" applyAlignment="1">
      <alignment/>
    </xf>
    <xf numFmtId="0" fontId="6" fillId="0" borderId="0" xfId="0" applyFont="1" applyAlignment="1">
      <alignment/>
    </xf>
    <xf numFmtId="165" fontId="0" fillId="4" borderId="10" xfId="0" applyNumberFormat="1" applyFill="1" applyBorder="1" applyAlignment="1">
      <alignment horizontal="center"/>
    </xf>
    <xf numFmtId="0" fontId="0" fillId="4" borderId="10" xfId="0" applyFill="1" applyBorder="1" applyAlignment="1">
      <alignment horizontal="center"/>
    </xf>
    <xf numFmtId="165" fontId="0" fillId="5" borderId="10" xfId="0" applyNumberFormat="1" applyFill="1" applyBorder="1" applyAlignment="1">
      <alignment horizontal="center"/>
    </xf>
    <xf numFmtId="0" fontId="0" fillId="5" borderId="10" xfId="0" applyFill="1" applyBorder="1" applyAlignment="1">
      <alignment horizontal="center"/>
    </xf>
    <xf numFmtId="0" fontId="12" fillId="0" borderId="0" xfId="0" applyFont="1" applyFill="1" applyBorder="1" applyAlignment="1">
      <alignment horizontal="left"/>
    </xf>
    <xf numFmtId="0" fontId="8" fillId="0" borderId="0" xfId="0" applyFont="1" applyBorder="1" applyAlignment="1">
      <alignment/>
    </xf>
    <xf numFmtId="0" fontId="14"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tabSelected="1" workbookViewId="0" topLeftCell="A1">
      <selection activeCell="A1" sqref="A1"/>
    </sheetView>
  </sheetViews>
  <sheetFormatPr defaultColWidth="9.140625" defaultRowHeight="12.75"/>
  <cols>
    <col min="3" max="5" width="10.7109375" style="0" customWidth="1"/>
    <col min="9" max="9" width="7.7109375" style="0" customWidth="1"/>
    <col min="12" max="12" width="10.7109375" style="0" hidden="1" customWidth="1"/>
  </cols>
  <sheetData>
    <row r="1" spans="4:12" ht="18.75">
      <c r="D1" s="14" t="s">
        <v>13</v>
      </c>
      <c r="L1" s="42">
        <v>8000</v>
      </c>
    </row>
    <row r="2" spans="4:12" ht="18.75">
      <c r="D2" s="14" t="s">
        <v>14</v>
      </c>
      <c r="L2" s="42">
        <v>500</v>
      </c>
    </row>
    <row r="3" spans="4:12" ht="12.75" customHeight="1">
      <c r="D3" s="14"/>
      <c r="L3" s="81">
        <f>2*L7</f>
        <v>14</v>
      </c>
    </row>
    <row r="4" ht="12.75">
      <c r="L4" s="42">
        <v>6000</v>
      </c>
    </row>
    <row r="5" spans="2:12" ht="12.75">
      <c r="B5" s="23" t="s">
        <v>15</v>
      </c>
      <c r="C5" s="24"/>
      <c r="D5" s="24"/>
      <c r="E5" s="24"/>
      <c r="F5" s="24"/>
      <c r="G5" s="24"/>
      <c r="H5" s="24"/>
      <c r="I5" s="25"/>
      <c r="L5" s="42">
        <v>600</v>
      </c>
    </row>
    <row r="6" spans="2:12" ht="12.75">
      <c r="B6" s="26" t="str">
        <f>"for the entry.  You may stay with the hardwood floors, which requires $"&amp;$L$1&amp;" in"</f>
        <v>for the entry.  You may stay with the hardwood floors, which requires $8000 in</v>
      </c>
      <c r="C6" s="27"/>
      <c r="D6" s="27"/>
      <c r="E6" s="27"/>
      <c r="F6" s="27"/>
      <c r="G6" s="27"/>
      <c r="H6" s="28"/>
      <c r="I6" s="29"/>
      <c r="L6" s="49">
        <v>300</v>
      </c>
    </row>
    <row r="7" spans="2:12" ht="12.75">
      <c r="B7" s="26" t="str">
        <f>"refinishing cost now and annual waxing cost of $"&amp;$L$2&amp;".  The floor lasts "&amp;$L$3&amp;" years and"</f>
        <v>refinishing cost now and annual waxing cost of $500.  The floor lasts 14 years and</v>
      </c>
      <c r="C7" s="30"/>
      <c r="D7" s="27"/>
      <c r="E7" s="27"/>
      <c r="F7" s="27"/>
      <c r="G7" s="27"/>
      <c r="H7" s="27"/>
      <c r="I7" s="29"/>
      <c r="L7" s="70">
        <v>7</v>
      </c>
    </row>
    <row r="8" spans="2:12" ht="12.75">
      <c r="B8" s="26" t="str">
        <f>"has no salvage cost.  The other alternative is carpeting, which costs $"&amp;$L$4&amp;" now plus"</f>
        <v>has no salvage cost.  The other alternative is carpeting, which costs $6000 now plus</v>
      </c>
      <c r="C8" s="27"/>
      <c r="D8" s="27"/>
      <c r="E8" s="27"/>
      <c r="F8" s="27"/>
      <c r="G8" s="27"/>
      <c r="H8" s="27"/>
      <c r="I8" s="29"/>
      <c r="L8" s="11">
        <v>6</v>
      </c>
    </row>
    <row r="9" spans="2:12" ht="12.75">
      <c r="B9" s="26" t="str">
        <f>"$"&amp;$L$5&amp;" annual shampooing cost (except when replaced).  Removal cost is $"&amp;$L$6&amp;" at the"</f>
        <v>$600 annual shampooing cost (except when replaced).  Removal cost is $300 at the</v>
      </c>
      <c r="C9" s="27"/>
      <c r="D9" s="27"/>
      <c r="E9" s="27"/>
      <c r="F9" s="27"/>
      <c r="G9" s="27"/>
      <c r="H9" s="27"/>
      <c r="I9" s="29"/>
      <c r="L9" s="12">
        <f>L8/100</f>
        <v>0.06</v>
      </c>
    </row>
    <row r="10" spans="2:9" ht="12.75">
      <c r="B10" s="31" t="str">
        <f>"end of its "&amp;$L$7&amp;" year life.  What flooring should be used if the church uses a MARR of "&amp;$L$8&amp;"%?"</f>
        <v>end of its 7 year life.  What flooring should be used if the church uses a MARR of 6%?</v>
      </c>
      <c r="C10" s="44"/>
      <c r="D10" s="32"/>
      <c r="E10" s="32"/>
      <c r="F10" s="32"/>
      <c r="G10" s="32"/>
      <c r="H10" s="32"/>
      <c r="I10" s="33"/>
    </row>
    <row r="11" ht="12.75">
      <c r="C11" s="1"/>
    </row>
    <row r="12" spans="1:12" ht="15.75">
      <c r="A12" s="35" t="s">
        <v>0</v>
      </c>
      <c r="B12" s="19" t="s">
        <v>5</v>
      </c>
      <c r="C12" s="16" t="s">
        <v>24</v>
      </c>
      <c r="D12" s="5"/>
      <c r="E12" s="5"/>
      <c r="F12" s="5"/>
      <c r="G12" s="5"/>
      <c r="H12" s="5"/>
      <c r="I12" s="6"/>
      <c r="L12" s="42"/>
    </row>
    <row r="13" spans="1:9" ht="15.75">
      <c r="A13" s="18"/>
      <c r="B13" s="2"/>
      <c r="C13" s="15" t="s">
        <v>6</v>
      </c>
      <c r="D13" s="2"/>
      <c r="E13" s="2"/>
      <c r="F13" s="2"/>
      <c r="G13" s="2"/>
      <c r="H13" s="2"/>
      <c r="I13" s="8"/>
    </row>
    <row r="14" spans="1:9" ht="15.75">
      <c r="A14" s="36" t="s">
        <v>4</v>
      </c>
      <c r="B14" s="1"/>
      <c r="C14" s="17" t="s">
        <v>8</v>
      </c>
      <c r="D14" s="1"/>
      <c r="E14" s="1"/>
      <c r="F14" s="1"/>
      <c r="G14" s="1"/>
      <c r="H14" s="1"/>
      <c r="I14" s="10"/>
    </row>
    <row r="17" spans="2:4" ht="12.75">
      <c r="B17" s="3"/>
      <c r="C17" s="3"/>
      <c r="D17" s="3"/>
    </row>
    <row r="18" spans="1:9" ht="12.75">
      <c r="A18" s="3"/>
      <c r="B18" s="73"/>
      <c r="C18" s="5"/>
      <c r="D18" s="74" t="s">
        <v>12</v>
      </c>
      <c r="E18" s="6"/>
      <c r="F18" s="66"/>
      <c r="G18" s="59"/>
      <c r="H18" s="52"/>
      <c r="I18" s="50"/>
    </row>
    <row r="19" spans="1:9" ht="12.75">
      <c r="A19" s="50"/>
      <c r="B19" s="75" t="s">
        <v>16</v>
      </c>
      <c r="C19" s="87" t="s">
        <v>17</v>
      </c>
      <c r="D19" s="96" t="s">
        <v>18</v>
      </c>
      <c r="E19" s="76"/>
      <c r="F19" s="71"/>
      <c r="G19" s="57"/>
      <c r="H19" s="56"/>
      <c r="I19" s="50"/>
    </row>
    <row r="20" spans="1:9" ht="12.75">
      <c r="A20" s="50"/>
      <c r="B20" s="63">
        <v>0</v>
      </c>
      <c r="C20" s="86"/>
      <c r="D20" s="53"/>
      <c r="E20" s="67"/>
      <c r="F20" s="72"/>
      <c r="G20" s="57"/>
      <c r="H20" s="56"/>
      <c r="I20" s="50"/>
    </row>
    <row r="21" spans="1:9" ht="12.75">
      <c r="A21" s="50"/>
      <c r="B21" s="63">
        <v>1</v>
      </c>
      <c r="C21" s="86"/>
      <c r="D21" s="53"/>
      <c r="E21" s="67"/>
      <c r="F21" s="57"/>
      <c r="G21" s="57"/>
      <c r="H21" s="56"/>
      <c r="I21" s="50"/>
    </row>
    <row r="22" spans="1:9" ht="12.75">
      <c r="A22" s="50"/>
      <c r="B22" s="62">
        <v>2</v>
      </c>
      <c r="C22" s="86"/>
      <c r="D22" s="53"/>
      <c r="E22" s="67"/>
      <c r="F22" s="51"/>
      <c r="G22" s="57"/>
      <c r="H22" s="56"/>
      <c r="I22" s="50"/>
    </row>
    <row r="23" spans="1:9" ht="12.75">
      <c r="A23" s="50"/>
      <c r="B23" s="62">
        <v>3</v>
      </c>
      <c r="C23" s="86"/>
      <c r="D23" s="53"/>
      <c r="E23" s="67"/>
      <c r="F23" s="51"/>
      <c r="G23" s="57"/>
      <c r="H23" s="56"/>
      <c r="I23" s="50"/>
    </row>
    <row r="24" spans="1:9" ht="12.75">
      <c r="A24" s="50"/>
      <c r="B24" s="63">
        <v>4</v>
      </c>
      <c r="C24" s="86"/>
      <c r="D24" s="53"/>
      <c r="E24" s="67"/>
      <c r="F24" s="51"/>
      <c r="G24" s="51"/>
      <c r="H24" s="50"/>
      <c r="I24" s="50"/>
    </row>
    <row r="25" spans="1:9" ht="12.75">
      <c r="A25" s="50"/>
      <c r="B25" s="62">
        <v>5</v>
      </c>
      <c r="C25" s="86"/>
      <c r="D25" s="53"/>
      <c r="E25" s="67"/>
      <c r="F25" s="51"/>
      <c r="G25" s="83"/>
      <c r="H25" s="50"/>
      <c r="I25" s="50"/>
    </row>
    <row r="26" spans="1:9" ht="12.75">
      <c r="A26" s="50"/>
      <c r="B26" s="62">
        <v>6</v>
      </c>
      <c r="C26" s="86"/>
      <c r="D26" s="53"/>
      <c r="E26" s="67"/>
      <c r="F26" s="51"/>
      <c r="G26" s="51"/>
      <c r="H26" s="56"/>
      <c r="I26" s="50"/>
    </row>
    <row r="27" spans="1:9" ht="12.75">
      <c r="A27" s="50"/>
      <c r="B27" s="63">
        <v>7</v>
      </c>
      <c r="C27" s="86"/>
      <c r="D27" s="53"/>
      <c r="E27" s="67"/>
      <c r="F27" s="51"/>
      <c r="G27" s="51"/>
      <c r="H27" s="50"/>
      <c r="I27" s="50"/>
    </row>
    <row r="28" spans="1:9" ht="12.75">
      <c r="A28" s="50"/>
      <c r="B28" s="62">
        <v>8</v>
      </c>
      <c r="C28" s="86"/>
      <c r="D28" s="53"/>
      <c r="E28" s="67"/>
      <c r="F28" s="51"/>
      <c r="G28" s="51"/>
      <c r="H28" s="50"/>
      <c r="I28" s="50"/>
    </row>
    <row r="29" spans="1:9" ht="12.75">
      <c r="A29" s="50"/>
      <c r="B29" s="62">
        <v>9</v>
      </c>
      <c r="C29" s="86"/>
      <c r="D29" s="53"/>
      <c r="E29" s="67"/>
      <c r="F29" s="51"/>
      <c r="G29" s="51"/>
      <c r="H29" s="50"/>
      <c r="I29" s="50"/>
    </row>
    <row r="30" spans="1:9" ht="12.75">
      <c r="A30" s="50"/>
      <c r="B30" s="63">
        <v>10</v>
      </c>
      <c r="C30" s="86"/>
      <c r="D30" s="53"/>
      <c r="E30" s="67"/>
      <c r="F30" s="51"/>
      <c r="G30" s="51"/>
      <c r="H30" s="50"/>
      <c r="I30" s="50"/>
    </row>
    <row r="31" spans="1:9" ht="12.75">
      <c r="A31" s="50"/>
      <c r="B31" s="62">
        <v>11</v>
      </c>
      <c r="C31" s="86"/>
      <c r="D31" s="53"/>
      <c r="E31" s="67"/>
      <c r="F31" s="51"/>
      <c r="G31" s="51"/>
      <c r="H31" s="50"/>
      <c r="I31" s="50"/>
    </row>
    <row r="32" spans="1:9" ht="12.75">
      <c r="A32" s="50"/>
      <c r="B32" s="62">
        <v>12</v>
      </c>
      <c r="C32" s="86"/>
      <c r="D32" s="53"/>
      <c r="E32" s="67"/>
      <c r="F32" s="51"/>
      <c r="G32" s="51"/>
      <c r="H32" s="50"/>
      <c r="I32" s="50"/>
    </row>
    <row r="33" spans="1:9" ht="12.75">
      <c r="A33" s="50"/>
      <c r="B33" s="63">
        <v>13</v>
      </c>
      <c r="C33" s="86"/>
      <c r="D33" s="53"/>
      <c r="E33" s="67"/>
      <c r="F33" s="51"/>
      <c r="G33" s="51"/>
      <c r="H33" s="50"/>
      <c r="I33" s="50"/>
    </row>
    <row r="34" spans="1:9" ht="12.75">
      <c r="A34" s="50"/>
      <c r="B34" s="62">
        <v>14</v>
      </c>
      <c r="C34" s="86"/>
      <c r="D34" s="53"/>
      <c r="E34" s="67"/>
      <c r="F34" s="51"/>
      <c r="G34" s="51"/>
      <c r="H34" s="50"/>
      <c r="I34" s="50"/>
    </row>
    <row r="35" spans="2:9" ht="12.75">
      <c r="B35" s="62">
        <v>15</v>
      </c>
      <c r="C35" s="86"/>
      <c r="D35" s="53"/>
      <c r="E35" s="67"/>
      <c r="F35" s="51"/>
      <c r="G35" s="51"/>
      <c r="H35" s="50"/>
      <c r="I35" s="50"/>
    </row>
    <row r="36" spans="1:7" ht="12.75">
      <c r="A36" s="50"/>
      <c r="B36" s="64"/>
      <c r="C36" s="65"/>
      <c r="D36" s="77"/>
      <c r="E36" s="78"/>
      <c r="F36" s="51"/>
      <c r="G36" s="45"/>
    </row>
    <row r="37" spans="1:7" ht="12.75">
      <c r="A37" s="51"/>
      <c r="B37" s="51"/>
      <c r="C37" s="84"/>
      <c r="D37" s="51"/>
      <c r="E37" s="51"/>
      <c r="F37" s="51"/>
      <c r="G37" s="45"/>
    </row>
    <row r="38" spans="1:7" ht="12.75">
      <c r="A38" s="51"/>
      <c r="B38" s="51"/>
      <c r="C38" s="84"/>
      <c r="D38" s="85"/>
      <c r="E38" s="51"/>
      <c r="F38" s="51"/>
      <c r="G38" s="45"/>
    </row>
    <row r="39" spans="1:7" ht="12.75">
      <c r="A39" s="51"/>
      <c r="B39" s="51"/>
      <c r="C39" s="84"/>
      <c r="D39" s="51"/>
      <c r="E39" s="51"/>
      <c r="F39" s="51"/>
      <c r="G39" s="45"/>
    </row>
    <row r="40" spans="1:7" ht="12.75">
      <c r="A40" s="45"/>
      <c r="B40" s="45"/>
      <c r="C40" s="88"/>
      <c r="D40" s="45"/>
      <c r="E40" s="45"/>
      <c r="F40" s="45"/>
      <c r="G40" s="45"/>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K45"/>
  <sheetViews>
    <sheetView workbookViewId="0" topLeftCell="A12">
      <selection activeCell="A1" sqref="A1"/>
    </sheetView>
  </sheetViews>
  <sheetFormatPr defaultColWidth="9.140625" defaultRowHeight="12.75"/>
  <cols>
    <col min="3" max="5" width="10.7109375" style="0" customWidth="1"/>
    <col min="8" max="8" width="9.00390625" style="0" customWidth="1"/>
    <col min="9" max="9" width="7.7109375" style="0" customWidth="1"/>
  </cols>
  <sheetData>
    <row r="1" ht="18.75">
      <c r="D1" s="14" t="str">
        <f>step1!D1</f>
        <v>Rate-of-return analysis - 2 alternatives</v>
      </c>
    </row>
    <row r="2" ht="18.75">
      <c r="D2" s="14" t="str">
        <f>step1!D2</f>
        <v>Flooring problems</v>
      </c>
    </row>
    <row r="5" spans="1:9" ht="12.75">
      <c r="A5" s="2"/>
      <c r="B5" s="23" t="str">
        <f>step1!B5</f>
        <v>As a member of your church's building committee, you need to recommend flooring</v>
      </c>
      <c r="C5" s="24"/>
      <c r="D5" s="24"/>
      <c r="E5" s="24"/>
      <c r="F5" s="24"/>
      <c r="G5" s="24"/>
      <c r="H5" s="24"/>
      <c r="I5" s="25"/>
    </row>
    <row r="6" spans="1:9" ht="12.75">
      <c r="A6" s="2"/>
      <c r="B6" s="26" t="str">
        <f>step1!B6</f>
        <v>for the entry.  You may stay with the hardwood floors, which requires $8000 in</v>
      </c>
      <c r="C6" s="27"/>
      <c r="D6" s="27"/>
      <c r="E6" s="27"/>
      <c r="F6" s="27"/>
      <c r="G6" s="27"/>
      <c r="H6" s="34"/>
      <c r="I6" s="29"/>
    </row>
    <row r="7" spans="1:9" ht="12.75">
      <c r="A7" s="2"/>
      <c r="B7" s="26" t="str">
        <f>step1!B7</f>
        <v>refinishing cost now and annual waxing cost of $500.  The floor lasts 14 years and</v>
      </c>
      <c r="C7" s="27"/>
      <c r="D7" s="27"/>
      <c r="E7" s="27"/>
      <c r="F7" s="27"/>
      <c r="G7" s="27"/>
      <c r="H7" s="27"/>
      <c r="I7" s="29"/>
    </row>
    <row r="8" spans="1:9" ht="12.75">
      <c r="A8" s="2"/>
      <c r="B8" s="26" t="str">
        <f>step1!B8</f>
        <v>has no salvage cost.  The other alternative is carpeting, which costs $6000 now plus</v>
      </c>
      <c r="C8" s="27"/>
      <c r="D8" s="27"/>
      <c r="E8" s="27"/>
      <c r="F8" s="27"/>
      <c r="G8" s="27"/>
      <c r="H8" s="27"/>
      <c r="I8" s="29"/>
    </row>
    <row r="9" spans="1:9" ht="12.75">
      <c r="A9" s="2"/>
      <c r="B9" s="26" t="str">
        <f>step1!B9</f>
        <v>$600 annual shampooing cost (except when replaced).  Removal cost is $300 at the</v>
      </c>
      <c r="C9" s="27"/>
      <c r="D9" s="27"/>
      <c r="E9" s="27"/>
      <c r="F9" s="27"/>
      <c r="G9" s="27"/>
      <c r="H9" s="27"/>
      <c r="I9" s="29"/>
    </row>
    <row r="10" spans="1:9" ht="12.75">
      <c r="A10" s="2"/>
      <c r="B10" s="31" t="str">
        <f>step1!B10</f>
        <v>end of its 7 year life.  What flooring should be used if the church uses a MARR of 6%?</v>
      </c>
      <c r="C10" s="32"/>
      <c r="D10" s="32"/>
      <c r="E10" s="32"/>
      <c r="F10" s="48"/>
      <c r="G10" s="32"/>
      <c r="H10" s="32"/>
      <c r="I10" s="33"/>
    </row>
    <row r="12" spans="1:9" ht="15.75">
      <c r="A12" s="35" t="s">
        <v>1</v>
      </c>
      <c r="B12" s="19" t="s">
        <v>5</v>
      </c>
      <c r="C12" s="16" t="s">
        <v>23</v>
      </c>
      <c r="D12" s="5"/>
      <c r="E12" s="5"/>
      <c r="F12" s="5"/>
      <c r="G12" s="5"/>
      <c r="H12" s="5"/>
      <c r="I12" s="6"/>
    </row>
    <row r="13" spans="1:9" ht="15.75">
      <c r="A13" s="21"/>
      <c r="B13" s="20"/>
      <c r="C13" s="15" t="s">
        <v>7</v>
      </c>
      <c r="D13" s="2"/>
      <c r="E13" s="2"/>
      <c r="F13" s="2"/>
      <c r="G13" s="2"/>
      <c r="H13" s="2"/>
      <c r="I13" s="8"/>
    </row>
    <row r="14" spans="1:9" ht="15">
      <c r="A14" s="22"/>
      <c r="B14" s="1"/>
      <c r="C14" s="1"/>
      <c r="D14" s="1"/>
      <c r="E14" s="1"/>
      <c r="F14" s="1"/>
      <c r="G14" s="1"/>
      <c r="H14" s="1"/>
      <c r="I14" s="10"/>
    </row>
    <row r="15" spans="1:9" ht="13.5" customHeight="1">
      <c r="A15" s="97"/>
      <c r="B15" s="97"/>
      <c r="C15" s="2"/>
      <c r="D15" s="2"/>
      <c r="E15" s="2"/>
      <c r="F15" s="2"/>
      <c r="G15" s="2"/>
      <c r="H15" s="2"/>
      <c r="I15" s="2"/>
    </row>
    <row r="16" spans="1:9" ht="12.75">
      <c r="A16" s="3"/>
      <c r="B16" s="3"/>
      <c r="C16" s="3"/>
      <c r="D16" s="3"/>
      <c r="E16" s="3"/>
      <c r="F16" s="3"/>
      <c r="G16" s="38"/>
      <c r="H16" s="3"/>
      <c r="I16" s="3"/>
    </row>
    <row r="17" spans="1:9" ht="12.75">
      <c r="A17" s="3"/>
      <c r="B17" s="3"/>
      <c r="C17" s="3"/>
      <c r="D17" s="3"/>
      <c r="E17" s="3"/>
      <c r="F17" s="3"/>
      <c r="G17" s="3"/>
      <c r="H17" s="3"/>
      <c r="I17" s="3"/>
    </row>
    <row r="18" spans="1:9" ht="12.75">
      <c r="A18" s="3"/>
      <c r="B18" s="73"/>
      <c r="C18" s="5"/>
      <c r="D18" s="74" t="s">
        <v>12</v>
      </c>
      <c r="E18" s="6"/>
      <c r="F18" s="50"/>
      <c r="G18" s="51"/>
      <c r="H18" s="52"/>
      <c r="I18" s="50"/>
    </row>
    <row r="19" spans="1:11" ht="12.75">
      <c r="A19" s="50"/>
      <c r="B19" s="75" t="s">
        <v>16</v>
      </c>
      <c r="C19" s="87" t="s">
        <v>17</v>
      </c>
      <c r="D19" s="96" t="s">
        <v>18</v>
      </c>
      <c r="E19" s="76"/>
      <c r="F19" s="71"/>
      <c r="G19" s="55"/>
      <c r="H19" s="60"/>
      <c r="I19" s="50"/>
      <c r="K19" s="13"/>
    </row>
    <row r="20" spans="1:9" ht="12.75">
      <c r="A20" s="50"/>
      <c r="B20" s="63">
        <v>0</v>
      </c>
      <c r="C20" s="53">
        <f>final!C20</f>
        <v>-8000</v>
      </c>
      <c r="D20" s="86"/>
      <c r="E20" s="67"/>
      <c r="F20" s="72"/>
      <c r="G20" s="51"/>
      <c r="H20" s="57"/>
      <c r="I20" s="50"/>
    </row>
    <row r="21" spans="1:9" ht="12.75">
      <c r="A21" s="50"/>
      <c r="B21" s="63">
        <v>1</v>
      </c>
      <c r="C21" s="53">
        <f>final!C21</f>
        <v>-500</v>
      </c>
      <c r="D21" s="86"/>
      <c r="E21" s="67"/>
      <c r="F21" s="57"/>
      <c r="G21" s="58"/>
      <c r="H21" s="57"/>
      <c r="I21" s="50"/>
    </row>
    <row r="22" spans="1:9" ht="12.75">
      <c r="A22" s="50"/>
      <c r="B22" s="62">
        <v>2</v>
      </c>
      <c r="C22" s="53">
        <f>final!C22</f>
        <v>-500</v>
      </c>
      <c r="D22" s="86"/>
      <c r="E22" s="67"/>
      <c r="F22" s="51"/>
      <c r="G22" s="53"/>
      <c r="H22" s="54"/>
      <c r="I22" s="50"/>
    </row>
    <row r="23" spans="1:9" ht="12.75">
      <c r="A23" s="50"/>
      <c r="B23" s="62">
        <v>3</v>
      </c>
      <c r="C23" s="53">
        <f>final!C23</f>
        <v>-500</v>
      </c>
      <c r="D23" s="86"/>
      <c r="E23" s="67"/>
      <c r="F23" s="51"/>
      <c r="G23" s="53"/>
      <c r="H23" s="54"/>
      <c r="I23" s="50"/>
    </row>
    <row r="24" spans="1:9" ht="12.75">
      <c r="A24" s="50"/>
      <c r="B24" s="63">
        <v>4</v>
      </c>
      <c r="C24" s="53">
        <f>final!C24</f>
        <v>-500</v>
      </c>
      <c r="D24" s="86"/>
      <c r="E24" s="67"/>
      <c r="F24" s="51"/>
      <c r="G24" s="53"/>
      <c r="H24" s="53"/>
      <c r="I24" s="50"/>
    </row>
    <row r="25" spans="1:9" ht="12.75">
      <c r="A25" s="50"/>
      <c r="B25" s="62">
        <v>5</v>
      </c>
      <c r="C25" s="53">
        <f>final!C25</f>
        <v>-500</v>
      </c>
      <c r="D25" s="86"/>
      <c r="E25" s="67"/>
      <c r="F25" s="51"/>
      <c r="G25" s="53"/>
      <c r="H25" s="53"/>
      <c r="I25" s="50"/>
    </row>
    <row r="26" spans="1:9" ht="12.75">
      <c r="A26" s="50"/>
      <c r="B26" s="62">
        <v>6</v>
      </c>
      <c r="C26" s="53">
        <f>final!C26</f>
        <v>-500</v>
      </c>
      <c r="D26" s="86"/>
      <c r="E26" s="67"/>
      <c r="F26" s="51"/>
      <c r="G26" s="53"/>
      <c r="H26" s="53"/>
      <c r="I26" s="50"/>
    </row>
    <row r="27" spans="1:9" ht="12.75">
      <c r="A27" s="50"/>
      <c r="B27" s="63">
        <v>7</v>
      </c>
      <c r="C27" s="53">
        <f>final!C27</f>
        <v>-500</v>
      </c>
      <c r="D27" s="86"/>
      <c r="E27" s="67"/>
      <c r="F27" s="51"/>
      <c r="G27" s="53"/>
      <c r="H27" s="53"/>
      <c r="I27" s="50"/>
    </row>
    <row r="28" spans="1:9" ht="12.75">
      <c r="A28" s="50"/>
      <c r="B28" s="62">
        <v>8</v>
      </c>
      <c r="C28" s="53">
        <f>final!C28</f>
        <v>-500</v>
      </c>
      <c r="D28" s="86"/>
      <c r="E28" s="67"/>
      <c r="F28" s="51"/>
      <c r="G28" s="53"/>
      <c r="H28" s="53"/>
      <c r="I28" s="50"/>
    </row>
    <row r="29" spans="1:9" ht="12.75">
      <c r="A29" s="50"/>
      <c r="B29" s="62">
        <v>9</v>
      </c>
      <c r="C29" s="53">
        <f>final!C29</f>
        <v>-500</v>
      </c>
      <c r="D29" s="86"/>
      <c r="E29" s="67"/>
      <c r="F29" s="51"/>
      <c r="G29" s="53"/>
      <c r="H29" s="53"/>
      <c r="I29" s="50"/>
    </row>
    <row r="30" spans="1:9" ht="12.75">
      <c r="A30" s="50"/>
      <c r="B30" s="63">
        <v>10</v>
      </c>
      <c r="C30" s="53">
        <f>final!C30</f>
        <v>-500</v>
      </c>
      <c r="D30" s="86"/>
      <c r="E30" s="67"/>
      <c r="F30" s="51"/>
      <c r="G30" s="53"/>
      <c r="H30" s="57"/>
      <c r="I30" s="50"/>
    </row>
    <row r="31" spans="1:9" ht="12.75">
      <c r="A31" s="50"/>
      <c r="B31" s="62">
        <v>11</v>
      </c>
      <c r="C31" s="53">
        <f>final!C31</f>
        <v>-500</v>
      </c>
      <c r="D31" s="86"/>
      <c r="E31" s="67"/>
      <c r="F31" s="51"/>
      <c r="G31" s="53"/>
      <c r="H31" s="57"/>
      <c r="I31" s="50"/>
    </row>
    <row r="32" spans="1:9" ht="12.75">
      <c r="A32" s="50"/>
      <c r="B32" s="62">
        <v>12</v>
      </c>
      <c r="C32" s="53">
        <f>final!C32</f>
        <v>-500</v>
      </c>
      <c r="D32" s="86"/>
      <c r="E32" s="67"/>
      <c r="F32" s="51"/>
      <c r="G32" s="84"/>
      <c r="H32" s="57"/>
      <c r="I32" s="50"/>
    </row>
    <row r="33" spans="1:9" ht="12.75">
      <c r="A33" s="50"/>
      <c r="B33" s="63">
        <v>13</v>
      </c>
      <c r="C33" s="53">
        <f>final!C33</f>
        <v>-500</v>
      </c>
      <c r="D33" s="86"/>
      <c r="E33" s="67"/>
      <c r="F33" s="51"/>
      <c r="G33" s="51"/>
      <c r="H33" s="57"/>
      <c r="I33" s="50"/>
    </row>
    <row r="34" spans="1:9" ht="12.75">
      <c r="A34" s="50"/>
      <c r="B34" s="62">
        <v>14</v>
      </c>
      <c r="C34" s="53">
        <f>final!C34</f>
        <v>-500</v>
      </c>
      <c r="D34" s="86"/>
      <c r="E34" s="67"/>
      <c r="F34" s="51"/>
      <c r="G34" s="84"/>
      <c r="H34" s="57"/>
      <c r="I34" s="50"/>
    </row>
    <row r="35" spans="2:9" ht="12.75">
      <c r="B35" s="62">
        <v>15</v>
      </c>
      <c r="C35" s="53">
        <f>final!C35</f>
        <v>0</v>
      </c>
      <c r="D35" s="86"/>
      <c r="E35" s="67"/>
      <c r="F35" s="51"/>
      <c r="G35" s="84"/>
      <c r="H35" s="57"/>
      <c r="I35" s="3"/>
    </row>
    <row r="36" spans="1:9" ht="12.75">
      <c r="A36" s="50"/>
      <c r="B36" s="64"/>
      <c r="C36" s="65"/>
      <c r="D36" s="77"/>
      <c r="E36" s="78"/>
      <c r="F36" s="51"/>
      <c r="G36" s="84"/>
      <c r="H36" s="57"/>
      <c r="I36" s="3"/>
    </row>
    <row r="37" spans="1:9" ht="12.75">
      <c r="A37" s="51"/>
      <c r="B37" s="51"/>
      <c r="C37" s="84"/>
      <c r="D37" s="51"/>
      <c r="E37" s="51"/>
      <c r="F37" s="51"/>
      <c r="G37" s="84"/>
      <c r="H37" s="51"/>
      <c r="I37" s="3"/>
    </row>
    <row r="38" spans="1:9" ht="12.75">
      <c r="A38" s="51"/>
      <c r="B38" s="51"/>
      <c r="C38" s="84"/>
      <c r="D38" s="85"/>
      <c r="E38" s="51"/>
      <c r="F38" s="51"/>
      <c r="G38" s="84"/>
      <c r="H38" s="85"/>
      <c r="I38" s="3"/>
    </row>
    <row r="39" spans="1:9" ht="12.75">
      <c r="A39" s="51"/>
      <c r="B39" s="51"/>
      <c r="C39" s="84"/>
      <c r="D39" s="51"/>
      <c r="E39" s="51"/>
      <c r="F39" s="51"/>
      <c r="G39" s="51"/>
      <c r="H39" s="51"/>
      <c r="I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39"/>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L40"/>
  <sheetViews>
    <sheetView workbookViewId="0" topLeftCell="A1">
      <selection activeCell="A1" sqref="A1"/>
    </sheetView>
  </sheetViews>
  <sheetFormatPr defaultColWidth="9.140625" defaultRowHeight="12.75"/>
  <cols>
    <col min="3" max="5" width="10.7109375" style="0" customWidth="1"/>
    <col min="9" max="9" width="7.7109375" style="0" customWidth="1"/>
  </cols>
  <sheetData>
    <row r="1" ht="18.75">
      <c r="D1" s="14" t="str">
        <f>step1!D1</f>
        <v>Rate-of-return analysis - 2 alternatives</v>
      </c>
    </row>
    <row r="2" ht="18.75">
      <c r="D2" s="14" t="str">
        <f>step1!D2</f>
        <v>Flooring problems</v>
      </c>
    </row>
    <row r="5" spans="1:9" ht="12.75">
      <c r="A5" s="2"/>
      <c r="B5" s="23" t="str">
        <f>step1!B5</f>
        <v>As a member of your church's building committee, you need to recommend flooring</v>
      </c>
      <c r="C5" s="24"/>
      <c r="D5" s="24"/>
      <c r="E5" s="24"/>
      <c r="F5" s="24"/>
      <c r="G5" s="24"/>
      <c r="H5" s="24"/>
      <c r="I5" s="25"/>
    </row>
    <row r="6" spans="1:9" ht="12.75">
      <c r="A6" s="2"/>
      <c r="B6" s="26" t="str">
        <f>step1!B6</f>
        <v>for the entry.  You may stay with the hardwood floors, which requires $8000 in</v>
      </c>
      <c r="C6" s="27"/>
      <c r="D6" s="27"/>
      <c r="E6" s="27"/>
      <c r="F6" s="27"/>
      <c r="G6" s="27"/>
      <c r="H6" s="34"/>
      <c r="I6" s="29"/>
    </row>
    <row r="7" spans="1:9" ht="12.75">
      <c r="A7" s="2"/>
      <c r="B7" s="26" t="str">
        <f>step1!B7</f>
        <v>refinishing cost now and annual waxing cost of $500.  The floor lasts 14 years and</v>
      </c>
      <c r="C7" s="27"/>
      <c r="D7" s="27"/>
      <c r="E7" s="27"/>
      <c r="F7" s="27"/>
      <c r="G7" s="27"/>
      <c r="H7" s="27"/>
      <c r="I7" s="29"/>
    </row>
    <row r="8" spans="1:9" ht="12.75">
      <c r="A8" s="2"/>
      <c r="B8" s="26" t="str">
        <f>step1!B8</f>
        <v>has no salvage cost.  The other alternative is carpeting, which costs $6000 now plus</v>
      </c>
      <c r="C8" s="27"/>
      <c r="D8" s="27"/>
      <c r="E8" s="27"/>
      <c r="F8" s="27"/>
      <c r="G8" s="27"/>
      <c r="H8" s="27"/>
      <c r="I8" s="29"/>
    </row>
    <row r="9" spans="1:9" ht="12.75">
      <c r="A9" s="2"/>
      <c r="B9" s="26" t="str">
        <f>step1!B9</f>
        <v>$600 annual shampooing cost (except when replaced).  Removal cost is $300 at the</v>
      </c>
      <c r="C9" s="27"/>
      <c r="D9" s="27"/>
      <c r="E9" s="27"/>
      <c r="F9" s="27"/>
      <c r="G9" s="27"/>
      <c r="H9" s="27"/>
      <c r="I9" s="29"/>
    </row>
    <row r="10" spans="1:9" ht="12.75">
      <c r="A10" s="2"/>
      <c r="B10" s="31" t="str">
        <f>step1!B10</f>
        <v>end of its 7 year life.  What flooring should be used if the church uses a MARR of 6%?</v>
      </c>
      <c r="C10" s="32"/>
      <c r="D10" s="32"/>
      <c r="E10" s="32"/>
      <c r="F10" s="48"/>
      <c r="G10" s="32"/>
      <c r="H10" s="32"/>
      <c r="I10" s="33"/>
    </row>
    <row r="11" ht="12.75">
      <c r="L11" s="43"/>
    </row>
    <row r="12" spans="1:12" ht="15.75">
      <c r="A12" s="35" t="s">
        <v>2</v>
      </c>
      <c r="B12" s="19" t="s">
        <v>5</v>
      </c>
      <c r="C12" s="16" t="s">
        <v>22</v>
      </c>
      <c r="D12" s="5"/>
      <c r="E12" s="5"/>
      <c r="F12" s="5"/>
      <c r="G12" s="5"/>
      <c r="H12" s="5"/>
      <c r="I12" s="6"/>
      <c r="L12" s="43"/>
    </row>
    <row r="13" spans="1:9" ht="15">
      <c r="A13" s="21"/>
      <c r="B13" s="20" t="s">
        <v>5</v>
      </c>
      <c r="C13" s="91" t="s">
        <v>25</v>
      </c>
      <c r="D13" s="2"/>
      <c r="E13" s="2"/>
      <c r="F13" s="2"/>
      <c r="G13" s="2"/>
      <c r="H13" s="2"/>
      <c r="I13" s="8"/>
    </row>
    <row r="14" spans="1:9" ht="15.75">
      <c r="A14" s="21"/>
      <c r="B14" s="20" t="s">
        <v>5</v>
      </c>
      <c r="C14" s="15" t="s">
        <v>26</v>
      </c>
      <c r="D14" s="2"/>
      <c r="E14" s="2"/>
      <c r="F14" s="2"/>
      <c r="G14" s="2"/>
      <c r="H14" s="2"/>
      <c r="I14" s="8"/>
    </row>
    <row r="15" spans="1:9" ht="15.75">
      <c r="A15" s="22"/>
      <c r="B15" s="90"/>
      <c r="C15" s="17" t="s">
        <v>9</v>
      </c>
      <c r="D15" s="1"/>
      <c r="E15" s="1"/>
      <c r="F15" s="1"/>
      <c r="G15" s="1"/>
      <c r="H15" s="1"/>
      <c r="I15" s="10"/>
    </row>
    <row r="18" spans="1:8" ht="12.75">
      <c r="A18" s="3"/>
      <c r="B18" s="73"/>
      <c r="C18" s="5"/>
      <c r="D18" s="74" t="s">
        <v>12</v>
      </c>
      <c r="E18" s="6"/>
      <c r="G18" s="51"/>
      <c r="H18" s="52"/>
    </row>
    <row r="19" spans="1:8" ht="12.75">
      <c r="A19" s="50"/>
      <c r="B19" s="75" t="s">
        <v>16</v>
      </c>
      <c r="C19" s="87" t="s">
        <v>17</v>
      </c>
      <c r="D19" s="96" t="s">
        <v>18</v>
      </c>
      <c r="E19" s="76" t="s">
        <v>19</v>
      </c>
      <c r="F19" s="3"/>
      <c r="G19" s="55"/>
      <c r="H19" s="60"/>
    </row>
    <row r="20" spans="1:8" ht="12.75">
      <c r="A20" s="50"/>
      <c r="B20" s="63">
        <v>0</v>
      </c>
      <c r="C20" s="53">
        <f>final!C20</f>
        <v>-8000</v>
      </c>
      <c r="D20" s="53">
        <f>final!D20</f>
        <v>-6000</v>
      </c>
      <c r="E20" s="68"/>
      <c r="F20" s="72"/>
      <c r="G20" s="51"/>
      <c r="H20" s="57"/>
    </row>
    <row r="21" spans="1:8" ht="12.75">
      <c r="A21" s="50"/>
      <c r="B21" s="63">
        <v>1</v>
      </c>
      <c r="C21" s="53">
        <f>final!C21</f>
        <v>-500</v>
      </c>
      <c r="D21" s="53">
        <f>final!D21</f>
        <v>-600</v>
      </c>
      <c r="E21" s="68"/>
      <c r="F21" s="57"/>
      <c r="G21" s="58"/>
      <c r="H21" s="57"/>
    </row>
    <row r="22" spans="1:8" ht="12.75">
      <c r="A22" s="50"/>
      <c r="B22" s="62">
        <v>2</v>
      </c>
      <c r="C22" s="53">
        <f>final!C22</f>
        <v>-500</v>
      </c>
      <c r="D22" s="53">
        <f>final!D22</f>
        <v>-600</v>
      </c>
      <c r="E22" s="68"/>
      <c r="F22" s="61"/>
      <c r="G22" s="53"/>
      <c r="H22" s="54"/>
    </row>
    <row r="23" spans="1:8" ht="12.75">
      <c r="A23" s="50"/>
      <c r="B23" s="62">
        <v>3</v>
      </c>
      <c r="C23" s="53">
        <f>final!C23</f>
        <v>-500</v>
      </c>
      <c r="D23" s="53">
        <f>final!D23</f>
        <v>-600</v>
      </c>
      <c r="E23" s="68"/>
      <c r="F23" s="51"/>
      <c r="G23" s="53"/>
      <c r="H23" s="54"/>
    </row>
    <row r="24" spans="1:8" ht="12.75">
      <c r="A24" s="50"/>
      <c r="B24" s="63">
        <v>4</v>
      </c>
      <c r="C24" s="53">
        <f>final!C24</f>
        <v>-500</v>
      </c>
      <c r="D24" s="53">
        <f>final!D24</f>
        <v>-600</v>
      </c>
      <c r="E24" s="68"/>
      <c r="F24" s="50"/>
      <c r="G24" s="53"/>
      <c r="H24" s="53"/>
    </row>
    <row r="25" spans="1:8" ht="12.75">
      <c r="A25" s="50"/>
      <c r="B25" s="62">
        <v>5</v>
      </c>
      <c r="C25" s="53">
        <f>final!C25</f>
        <v>-500</v>
      </c>
      <c r="D25" s="53">
        <f>final!D25</f>
        <v>-600</v>
      </c>
      <c r="E25" s="68"/>
      <c r="F25" s="51"/>
      <c r="G25" s="53"/>
      <c r="H25" s="53"/>
    </row>
    <row r="26" spans="1:8" ht="12.75">
      <c r="A26" s="50"/>
      <c r="B26" s="62">
        <v>6</v>
      </c>
      <c r="C26" s="53">
        <f>final!C26</f>
        <v>-500</v>
      </c>
      <c r="D26" s="53">
        <f>final!D26</f>
        <v>-600</v>
      </c>
      <c r="E26" s="68"/>
      <c r="F26" s="51"/>
      <c r="G26" s="53"/>
      <c r="H26" s="53"/>
    </row>
    <row r="27" spans="1:8" ht="12.75">
      <c r="A27" s="50"/>
      <c r="B27" s="63">
        <v>7</v>
      </c>
      <c r="C27" s="53">
        <f>final!C27</f>
        <v>-500</v>
      </c>
      <c r="D27" s="53">
        <f>final!D27</f>
        <v>-6300</v>
      </c>
      <c r="E27" s="68"/>
      <c r="F27" s="50"/>
      <c r="G27" s="53"/>
      <c r="H27" s="53"/>
    </row>
    <row r="28" spans="1:8" ht="12.75">
      <c r="A28" s="50"/>
      <c r="B28" s="62">
        <v>8</v>
      </c>
      <c r="C28" s="53">
        <f>final!C28</f>
        <v>-500</v>
      </c>
      <c r="D28" s="53">
        <f>final!D28</f>
        <v>-600</v>
      </c>
      <c r="E28" s="68"/>
      <c r="F28" s="50"/>
      <c r="G28" s="53"/>
      <c r="H28" s="53"/>
    </row>
    <row r="29" spans="1:8" ht="12.75">
      <c r="A29" s="50"/>
      <c r="B29" s="62">
        <v>9</v>
      </c>
      <c r="C29" s="53">
        <f>final!C29</f>
        <v>-500</v>
      </c>
      <c r="D29" s="53">
        <f>final!D29</f>
        <v>-600</v>
      </c>
      <c r="E29" s="68"/>
      <c r="F29" s="50"/>
      <c r="G29" s="53"/>
      <c r="H29" s="53"/>
    </row>
    <row r="30" spans="1:8" ht="12.75">
      <c r="A30" s="50"/>
      <c r="B30" s="63">
        <v>10</v>
      </c>
      <c r="C30" s="53">
        <f>final!C30</f>
        <v>-500</v>
      </c>
      <c r="D30" s="53">
        <f>final!D30</f>
        <v>-600</v>
      </c>
      <c r="E30" s="68"/>
      <c r="F30" s="50"/>
      <c r="G30" s="53"/>
      <c r="H30" s="57"/>
    </row>
    <row r="31" spans="1:8" ht="12.75">
      <c r="A31" s="50"/>
      <c r="B31" s="62">
        <v>11</v>
      </c>
      <c r="C31" s="53">
        <f>final!C31</f>
        <v>-500</v>
      </c>
      <c r="D31" s="53">
        <f>final!D31</f>
        <v>-600</v>
      </c>
      <c r="E31" s="68"/>
      <c r="F31" s="50"/>
      <c r="G31" s="53"/>
      <c r="H31" s="57"/>
    </row>
    <row r="32" spans="1:8" ht="12.75">
      <c r="A32" s="50"/>
      <c r="B32" s="62">
        <v>12</v>
      </c>
      <c r="C32" s="53">
        <f>final!C32</f>
        <v>-500</v>
      </c>
      <c r="D32" s="53">
        <f>final!D32</f>
        <v>-600</v>
      </c>
      <c r="E32" s="68"/>
      <c r="F32" s="50"/>
      <c r="G32" s="84"/>
      <c r="H32" s="57"/>
    </row>
    <row r="33" spans="1:8" ht="12.75">
      <c r="A33" s="50"/>
      <c r="B33" s="63">
        <v>13</v>
      </c>
      <c r="C33" s="53">
        <f>final!C33</f>
        <v>-500</v>
      </c>
      <c r="D33" s="53">
        <f>final!D33</f>
        <v>-600</v>
      </c>
      <c r="E33" s="68"/>
      <c r="F33" s="50"/>
      <c r="G33" s="51"/>
      <c r="H33" s="57"/>
    </row>
    <row r="34" spans="1:8" ht="12.75">
      <c r="A34" s="50"/>
      <c r="B34" s="62">
        <v>14</v>
      </c>
      <c r="C34" s="53">
        <f>final!C34</f>
        <v>-500</v>
      </c>
      <c r="D34" s="53">
        <f>final!D34</f>
        <v>-300</v>
      </c>
      <c r="E34" s="68"/>
      <c r="F34" s="50"/>
      <c r="G34" s="84"/>
      <c r="H34" s="57"/>
    </row>
    <row r="35" spans="2:8" ht="12.75">
      <c r="B35" s="62">
        <v>15</v>
      </c>
      <c r="C35" s="53">
        <f>final!C35</f>
        <v>0</v>
      </c>
      <c r="D35" s="53">
        <f>final!D35</f>
        <v>0</v>
      </c>
      <c r="E35" s="68"/>
      <c r="G35" s="84"/>
      <c r="H35" s="57"/>
    </row>
    <row r="36" spans="1:8" ht="12.75">
      <c r="A36" s="50"/>
      <c r="B36" s="64"/>
      <c r="C36" s="65"/>
      <c r="D36" s="77"/>
      <c r="E36" s="78"/>
      <c r="F36" s="50"/>
      <c r="G36" s="84"/>
      <c r="H36" s="57"/>
    </row>
    <row r="37" spans="1:8" ht="12.75">
      <c r="A37" s="50"/>
      <c r="B37" s="51"/>
      <c r="C37" s="59"/>
      <c r="D37" s="56"/>
      <c r="E37" s="50"/>
      <c r="F37" s="69"/>
      <c r="G37" s="84"/>
      <c r="H37" s="51"/>
    </row>
    <row r="38" spans="1:8" ht="12.75">
      <c r="A38" s="50"/>
      <c r="B38" s="79" t="s">
        <v>20</v>
      </c>
      <c r="C38" s="92"/>
      <c r="D38" s="93"/>
      <c r="E38" s="80" t="s">
        <v>21</v>
      </c>
      <c r="F38" s="89"/>
      <c r="G38" s="84"/>
      <c r="H38" s="85"/>
    </row>
    <row r="39" spans="1:8" ht="12.75">
      <c r="A39" s="50"/>
      <c r="B39" s="50"/>
      <c r="C39" s="59"/>
      <c r="D39" s="50"/>
      <c r="G39" s="51"/>
      <c r="H39" s="51"/>
    </row>
    <row r="40" spans="1:8" ht="12.75">
      <c r="A40" s="3"/>
      <c r="B40" s="3"/>
      <c r="C40" s="4"/>
      <c r="D40" s="3"/>
      <c r="E40" s="3"/>
      <c r="F40" s="3"/>
      <c r="G40" s="3"/>
      <c r="H40" s="3"/>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5"/>
  <dimension ref="A1:M62"/>
  <sheetViews>
    <sheetView workbookViewId="0" topLeftCell="A13">
      <selection activeCell="A15" sqref="A15"/>
    </sheetView>
  </sheetViews>
  <sheetFormatPr defaultColWidth="9.140625" defaultRowHeight="12.75"/>
  <cols>
    <col min="3" max="5" width="10.7109375" style="0" customWidth="1"/>
    <col min="9" max="9" width="7.7109375" style="0" customWidth="1"/>
  </cols>
  <sheetData>
    <row r="1" ht="18.75">
      <c r="D1" s="14" t="str">
        <f>step1!D1</f>
        <v>Rate-of-return analysis - 2 alternatives</v>
      </c>
    </row>
    <row r="2" ht="18.75">
      <c r="D2" s="14" t="str">
        <f>step1!D2</f>
        <v>Flooring problems</v>
      </c>
    </row>
    <row r="5" spans="1:9" ht="12.75">
      <c r="A5" s="2"/>
      <c r="B5" s="23" t="str">
        <f>step1!B5</f>
        <v>As a member of your church's building committee, you need to recommend flooring</v>
      </c>
      <c r="C5" s="24"/>
      <c r="D5" s="24"/>
      <c r="E5" s="24"/>
      <c r="F5" s="24"/>
      <c r="G5" s="24"/>
      <c r="H5" s="24"/>
      <c r="I5" s="25"/>
    </row>
    <row r="6" spans="1:9" ht="12.75">
      <c r="A6" s="2"/>
      <c r="B6" s="26" t="str">
        <f>step1!B6</f>
        <v>for the entry.  You may stay with the hardwood floors, which requires $8000 in</v>
      </c>
      <c r="C6" s="27"/>
      <c r="D6" s="27"/>
      <c r="E6" s="27"/>
      <c r="F6" s="27"/>
      <c r="G6" s="27"/>
      <c r="H6" s="34"/>
      <c r="I6" s="29"/>
    </row>
    <row r="7" spans="1:9" ht="12.75">
      <c r="A7" s="2"/>
      <c r="B7" s="26" t="str">
        <f>step1!B7</f>
        <v>refinishing cost now and annual waxing cost of $500.  The floor lasts 14 years and</v>
      </c>
      <c r="C7" s="27"/>
      <c r="D7" s="27"/>
      <c r="E7" s="27"/>
      <c r="F7" s="27"/>
      <c r="G7" s="27"/>
      <c r="H7" s="27"/>
      <c r="I7" s="29"/>
    </row>
    <row r="8" spans="1:9" ht="12.75">
      <c r="A8" s="2"/>
      <c r="B8" s="26" t="str">
        <f>step1!B8</f>
        <v>has no salvage cost.  The other alternative is carpeting, which costs $6000 now plus</v>
      </c>
      <c r="C8" s="27"/>
      <c r="D8" s="27"/>
      <c r="E8" s="27"/>
      <c r="F8" s="27"/>
      <c r="G8" s="27"/>
      <c r="H8" s="27"/>
      <c r="I8" s="29"/>
    </row>
    <row r="9" spans="1:9" ht="12.75">
      <c r="A9" s="2"/>
      <c r="B9" s="26" t="str">
        <f>step1!B9</f>
        <v>$600 annual shampooing cost (except when replaced).  Removal cost is $300 at the</v>
      </c>
      <c r="C9" s="27"/>
      <c r="D9" s="27"/>
      <c r="E9" s="27"/>
      <c r="F9" s="27"/>
      <c r="G9" s="27"/>
      <c r="H9" s="27"/>
      <c r="I9" s="29"/>
    </row>
    <row r="10" spans="1:9" ht="12.75">
      <c r="A10" s="2"/>
      <c r="B10" s="31" t="str">
        <f>step1!B10</f>
        <v>end of its 7 year life.  What flooring should be used if the church uses a MARR of 6%?</v>
      </c>
      <c r="C10" s="32"/>
      <c r="D10" s="32"/>
      <c r="E10" s="32"/>
      <c r="F10" s="48"/>
      <c r="G10" s="32"/>
      <c r="H10" s="32"/>
      <c r="I10" s="33"/>
    </row>
    <row r="11" ht="12.75">
      <c r="L11" s="42"/>
    </row>
    <row r="12" spans="1:12" ht="15.75">
      <c r="A12" s="35" t="s">
        <v>3</v>
      </c>
      <c r="B12" s="37"/>
      <c r="C12" s="5"/>
      <c r="D12" s="5"/>
      <c r="E12" s="5"/>
      <c r="F12" s="5"/>
      <c r="G12" s="5"/>
      <c r="H12" s="5"/>
      <c r="I12" s="6"/>
      <c r="L12" s="42"/>
    </row>
    <row r="13" spans="1:9" ht="15.75">
      <c r="A13" s="7"/>
      <c r="B13" s="15" t="s">
        <v>10</v>
      </c>
      <c r="C13" s="2"/>
      <c r="D13" s="2"/>
      <c r="E13" s="2"/>
      <c r="F13" s="2"/>
      <c r="G13" s="2"/>
      <c r="H13" s="2"/>
      <c r="I13" s="8"/>
    </row>
    <row r="14" spans="1:9" ht="12.75">
      <c r="A14" s="9"/>
      <c r="B14" s="1"/>
      <c r="C14" s="1"/>
      <c r="D14" s="1"/>
      <c r="E14" s="1"/>
      <c r="F14" s="1"/>
      <c r="G14" s="1"/>
      <c r="H14" s="1"/>
      <c r="I14" s="10"/>
    </row>
    <row r="15" spans="1:10" ht="12.75">
      <c r="A15" s="3"/>
      <c r="B15" s="3"/>
      <c r="C15" s="3"/>
      <c r="D15" s="3"/>
      <c r="E15" s="3"/>
      <c r="F15" s="3"/>
      <c r="G15" s="3"/>
      <c r="H15" s="3"/>
      <c r="I15" s="3"/>
      <c r="J15" s="3"/>
    </row>
    <row r="16" spans="9:10" ht="12.75">
      <c r="I16" s="3"/>
      <c r="J16" s="3"/>
    </row>
    <row r="17" spans="9:10" ht="12.75">
      <c r="I17" s="3"/>
      <c r="J17" s="3"/>
    </row>
    <row r="18" spans="1:10" ht="12.75">
      <c r="A18" s="3"/>
      <c r="B18" s="73"/>
      <c r="C18" s="5"/>
      <c r="D18" s="74" t="s">
        <v>12</v>
      </c>
      <c r="E18" s="6"/>
      <c r="G18" s="45"/>
      <c r="H18" s="41"/>
      <c r="I18" s="45"/>
      <c r="J18" s="3"/>
    </row>
    <row r="19" spans="1:10" ht="12.75">
      <c r="A19" s="50"/>
      <c r="B19" s="75" t="s">
        <v>16</v>
      </c>
      <c r="C19" s="87" t="s">
        <v>17</v>
      </c>
      <c r="D19" s="96" t="s">
        <v>18</v>
      </c>
      <c r="E19" s="76" t="s">
        <v>19</v>
      </c>
      <c r="F19" s="3"/>
      <c r="G19" s="55"/>
      <c r="H19" s="60"/>
      <c r="I19" s="45"/>
      <c r="J19" s="3"/>
    </row>
    <row r="20" spans="1:13" ht="12.75">
      <c r="A20" s="50"/>
      <c r="B20" s="63">
        <v>0</v>
      </c>
      <c r="C20" s="53">
        <v>-8000</v>
      </c>
      <c r="D20" s="53">
        <v>-6000</v>
      </c>
      <c r="E20" s="67">
        <f>C20-D20</f>
        <v>-2000</v>
      </c>
      <c r="F20" s="72"/>
      <c r="G20" s="51"/>
      <c r="H20" s="57"/>
      <c r="I20" s="46"/>
      <c r="J20" s="3"/>
      <c r="K20" s="43"/>
      <c r="L20" s="40"/>
      <c r="M20" s="2"/>
    </row>
    <row r="21" spans="1:10" ht="12.75">
      <c r="A21" s="50"/>
      <c r="B21" s="63">
        <v>1</v>
      </c>
      <c r="C21" s="53">
        <v>-500</v>
      </c>
      <c r="D21" s="53">
        <v>-600</v>
      </c>
      <c r="E21" s="67">
        <f aca="true" t="shared" si="0" ref="E21:E34">C21-D21</f>
        <v>100</v>
      </c>
      <c r="F21" s="57"/>
      <c r="G21" s="58"/>
      <c r="H21" s="57"/>
      <c r="I21" s="45"/>
      <c r="J21" s="3"/>
    </row>
    <row r="22" spans="1:10" ht="12.75">
      <c r="A22" s="50"/>
      <c r="B22" s="62">
        <v>2</v>
      </c>
      <c r="C22" s="53">
        <v>-500</v>
      </c>
      <c r="D22" s="53">
        <v>-600</v>
      </c>
      <c r="E22" s="67">
        <f t="shared" si="0"/>
        <v>100</v>
      </c>
      <c r="F22" s="61"/>
      <c r="G22" s="53"/>
      <c r="H22" s="54"/>
      <c r="I22" s="45"/>
      <c r="J22" s="3"/>
    </row>
    <row r="23" spans="1:10" ht="12.75">
      <c r="A23" s="50"/>
      <c r="B23" s="62">
        <v>3</v>
      </c>
      <c r="C23" s="53">
        <v>-500</v>
      </c>
      <c r="D23" s="53">
        <v>-600</v>
      </c>
      <c r="E23" s="67">
        <f t="shared" si="0"/>
        <v>100</v>
      </c>
      <c r="F23" s="51"/>
      <c r="G23" s="53"/>
      <c r="H23" s="54"/>
      <c r="I23" s="45"/>
      <c r="J23" s="3"/>
    </row>
    <row r="24" spans="1:10" ht="12.75">
      <c r="A24" s="50"/>
      <c r="B24" s="63">
        <v>4</v>
      </c>
      <c r="C24" s="53">
        <v>-500</v>
      </c>
      <c r="D24" s="53">
        <v>-600</v>
      </c>
      <c r="E24" s="67">
        <f t="shared" si="0"/>
        <v>100</v>
      </c>
      <c r="F24" s="50"/>
      <c r="G24" s="53"/>
      <c r="H24" s="53"/>
      <c r="I24" s="47"/>
      <c r="J24" s="3"/>
    </row>
    <row r="25" spans="1:10" ht="12.75">
      <c r="A25" s="50"/>
      <c r="B25" s="62">
        <v>5</v>
      </c>
      <c r="C25" s="53">
        <v>-500</v>
      </c>
      <c r="D25" s="53">
        <v>-600</v>
      </c>
      <c r="E25" s="67">
        <f t="shared" si="0"/>
        <v>100</v>
      </c>
      <c r="F25" s="51"/>
      <c r="G25" s="53"/>
      <c r="H25" s="53"/>
      <c r="I25" s="45"/>
      <c r="J25" s="3"/>
    </row>
    <row r="26" spans="1:10" ht="12.75">
      <c r="A26" s="50"/>
      <c r="B26" s="62">
        <v>6</v>
      </c>
      <c r="C26" s="53">
        <v>-500</v>
      </c>
      <c r="D26" s="53">
        <v>-600</v>
      </c>
      <c r="E26" s="67">
        <f t="shared" si="0"/>
        <v>100</v>
      </c>
      <c r="F26" s="51"/>
      <c r="G26" s="53"/>
      <c r="H26" s="53"/>
      <c r="I26" s="45"/>
      <c r="J26" s="3"/>
    </row>
    <row r="27" spans="1:10" ht="12.75">
      <c r="A27" s="50"/>
      <c r="B27" s="63">
        <v>7</v>
      </c>
      <c r="C27" s="53">
        <v>-500</v>
      </c>
      <c r="D27" s="53">
        <v>-6300</v>
      </c>
      <c r="E27" s="67">
        <f t="shared" si="0"/>
        <v>5800</v>
      </c>
      <c r="F27" s="50"/>
      <c r="G27" s="53"/>
      <c r="H27" s="53"/>
      <c r="I27" s="45"/>
      <c r="J27" s="3"/>
    </row>
    <row r="28" spans="1:10" ht="12.75">
      <c r="A28" s="50"/>
      <c r="B28" s="62">
        <v>8</v>
      </c>
      <c r="C28" s="53">
        <v>-500</v>
      </c>
      <c r="D28" s="53">
        <v>-600</v>
      </c>
      <c r="E28" s="67">
        <f t="shared" si="0"/>
        <v>100</v>
      </c>
      <c r="F28" s="50"/>
      <c r="G28" s="53"/>
      <c r="H28" s="53"/>
      <c r="I28" s="3"/>
      <c r="J28" s="3"/>
    </row>
    <row r="29" spans="1:10" ht="12.75">
      <c r="A29" s="50"/>
      <c r="B29" s="62">
        <v>9</v>
      </c>
      <c r="C29" s="53">
        <v>-500</v>
      </c>
      <c r="D29" s="53">
        <v>-600</v>
      </c>
      <c r="E29" s="67">
        <f t="shared" si="0"/>
        <v>100</v>
      </c>
      <c r="F29" s="50"/>
      <c r="G29" s="53"/>
      <c r="H29" s="53"/>
      <c r="I29" s="3"/>
      <c r="J29" s="3"/>
    </row>
    <row r="30" spans="1:10" ht="12.75">
      <c r="A30" s="50"/>
      <c r="B30" s="63">
        <v>10</v>
      </c>
      <c r="C30" s="53">
        <v>-500</v>
      </c>
      <c r="D30" s="53">
        <v>-600</v>
      </c>
      <c r="E30" s="67">
        <f t="shared" si="0"/>
        <v>100</v>
      </c>
      <c r="F30" s="50"/>
      <c r="G30" s="53"/>
      <c r="H30" s="56"/>
      <c r="I30" s="3"/>
      <c r="J30" s="3"/>
    </row>
    <row r="31" spans="1:10" ht="12.75">
      <c r="A31" s="50"/>
      <c r="B31" s="62">
        <v>11</v>
      </c>
      <c r="C31" s="53">
        <v>-500</v>
      </c>
      <c r="D31" s="53">
        <v>-600</v>
      </c>
      <c r="E31" s="67">
        <f t="shared" si="0"/>
        <v>100</v>
      </c>
      <c r="F31" s="50"/>
      <c r="G31" s="53"/>
      <c r="H31" s="56"/>
      <c r="I31" s="3"/>
      <c r="J31" s="3"/>
    </row>
    <row r="32" spans="1:10" ht="12.75">
      <c r="A32" s="50"/>
      <c r="B32" s="62">
        <v>12</v>
      </c>
      <c r="C32" s="53">
        <v>-500</v>
      </c>
      <c r="D32" s="53">
        <v>-600</v>
      </c>
      <c r="E32" s="67">
        <f t="shared" si="0"/>
        <v>100</v>
      </c>
      <c r="F32" s="50"/>
      <c r="G32" s="59"/>
      <c r="H32" s="56"/>
      <c r="I32" s="3"/>
      <c r="J32" s="3"/>
    </row>
    <row r="33" spans="1:10" ht="12.75">
      <c r="A33" s="50"/>
      <c r="B33" s="63">
        <v>13</v>
      </c>
      <c r="C33" s="53">
        <v>-500</v>
      </c>
      <c r="D33" s="53">
        <v>-600</v>
      </c>
      <c r="E33" s="67">
        <f t="shared" si="0"/>
        <v>100</v>
      </c>
      <c r="F33" s="50"/>
      <c r="G33" s="50"/>
      <c r="H33" s="56"/>
      <c r="I33" s="3"/>
      <c r="J33" s="3"/>
    </row>
    <row r="34" spans="1:10" ht="12.75">
      <c r="A34" s="50"/>
      <c r="B34" s="62">
        <v>14</v>
      </c>
      <c r="C34" s="53">
        <v>-500</v>
      </c>
      <c r="D34" s="53">
        <v>-300</v>
      </c>
      <c r="E34" s="67">
        <f t="shared" si="0"/>
        <v>-200</v>
      </c>
      <c r="F34" s="50"/>
      <c r="G34" s="59"/>
      <c r="H34" s="56"/>
      <c r="I34" s="3"/>
      <c r="J34" s="3"/>
    </row>
    <row r="35" spans="2:10" ht="12.75">
      <c r="B35" s="62">
        <v>15</v>
      </c>
      <c r="C35" s="53">
        <v>0</v>
      </c>
      <c r="D35" s="53">
        <v>0</v>
      </c>
      <c r="E35" s="67">
        <f>C35-D35</f>
        <v>0</v>
      </c>
      <c r="G35" s="59"/>
      <c r="H35" s="56"/>
      <c r="I35" s="3"/>
      <c r="J35" s="3"/>
    </row>
    <row r="36" spans="1:10" ht="12.75">
      <c r="A36" s="50"/>
      <c r="B36" s="64"/>
      <c r="C36" s="65"/>
      <c r="D36" s="77"/>
      <c r="E36" s="78"/>
      <c r="F36" s="50"/>
      <c r="G36" s="59"/>
      <c r="H36" s="56"/>
      <c r="I36" s="3"/>
      <c r="J36" s="3"/>
    </row>
    <row r="37" spans="1:10" ht="12.75">
      <c r="A37" s="50"/>
      <c r="B37" s="51"/>
      <c r="C37" s="59"/>
      <c r="D37" s="56"/>
      <c r="E37" s="50"/>
      <c r="F37" s="69"/>
      <c r="G37" s="59"/>
      <c r="H37" s="50"/>
      <c r="I37" s="3"/>
      <c r="J37" s="3"/>
    </row>
    <row r="38" spans="1:10" ht="12.75">
      <c r="A38" s="50"/>
      <c r="B38" s="79" t="s">
        <v>20</v>
      </c>
      <c r="C38" s="94" t="s">
        <v>11</v>
      </c>
      <c r="D38" s="95"/>
      <c r="E38" s="80" t="s">
        <v>21</v>
      </c>
      <c r="F38" s="82">
        <f>IRR(E20:E34)</f>
        <v>0.2026435900006468</v>
      </c>
      <c r="G38" s="59"/>
      <c r="H38" s="50"/>
      <c r="I38" s="3"/>
      <c r="J38" s="3"/>
    </row>
    <row r="39" spans="1:10" ht="12.75">
      <c r="A39" s="50"/>
      <c r="B39" s="50"/>
      <c r="C39" s="59"/>
      <c r="D39" s="50"/>
      <c r="G39" s="50"/>
      <c r="H39" s="50"/>
      <c r="I39" s="3"/>
      <c r="J39" s="3"/>
    </row>
    <row r="40" spans="1:10" ht="12.75">
      <c r="A40" s="3"/>
      <c r="B40" s="3"/>
      <c r="C40" s="4"/>
      <c r="D40" s="3"/>
      <c r="E40" s="3"/>
      <c r="F40" s="3"/>
      <c r="G40" s="3"/>
      <c r="H40" s="3"/>
      <c r="I40" s="3"/>
      <c r="J40" s="3"/>
    </row>
    <row r="41" spans="1:10" ht="18">
      <c r="A41" s="3"/>
      <c r="B41" s="98" t="s">
        <v>27</v>
      </c>
      <c r="C41" s="4"/>
      <c r="D41" s="3"/>
      <c r="E41" s="3"/>
      <c r="F41" s="3"/>
      <c r="G41" s="3"/>
      <c r="H41" s="3"/>
      <c r="I41" s="3"/>
      <c r="J41" s="3"/>
    </row>
    <row r="42" spans="1:10" ht="12.75">
      <c r="A42" s="3"/>
      <c r="B42" s="3"/>
      <c r="C42" s="4"/>
      <c r="D42" s="3"/>
      <c r="E42" s="3"/>
      <c r="F42" s="3"/>
      <c r="G42" s="3"/>
      <c r="H42" s="3"/>
      <c r="I42" s="3"/>
      <c r="J42" s="3"/>
    </row>
    <row r="43" spans="1:10" ht="12.75">
      <c r="A43" s="3"/>
      <c r="B43" s="3"/>
      <c r="C43" s="3"/>
      <c r="D43" s="39"/>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